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<sst xmlns="http://schemas.openxmlformats.org/spreadsheetml/2006/main" count="169" uniqueCount="84">
  <si>
    <t>Comuna Victoria SUME DEFALCATE DIN T.V.A. LA  DATA DE                    2023</t>
  </si>
  <si>
    <t>Sume defalcate din TVA</t>
  </si>
  <si>
    <t xml:space="preserve">AN </t>
  </si>
  <si>
    <t>TRIM  I</t>
  </si>
  <si>
    <t>TRIM  II</t>
  </si>
  <si>
    <t>TRIM  III</t>
  </si>
  <si>
    <t>TRIM IV</t>
  </si>
  <si>
    <t>11.02.02</t>
  </si>
  <si>
    <t>65.02 / 20</t>
  </si>
  <si>
    <t>Cheltuieli bunuri si servicii la [nv`\`m@nt</t>
  </si>
  <si>
    <t>65.02 /57.02.01</t>
  </si>
  <si>
    <t>Drepturi copii CES</t>
  </si>
  <si>
    <t>65.02 /57.02.03</t>
  </si>
  <si>
    <t>Stimulente educationale copii fam defavorizate</t>
  </si>
  <si>
    <t>65.02 /59.01</t>
  </si>
  <si>
    <t xml:space="preserve">Burse </t>
  </si>
  <si>
    <t>68.02.05</t>
  </si>
  <si>
    <t>Salarii asist personali si indemniz persoane cu handicap</t>
  </si>
  <si>
    <t>Cap. - 65.02</t>
  </si>
  <si>
    <t>65.02 / 10</t>
  </si>
  <si>
    <t>Cheltuieli de personal la [nv`\`m@nt</t>
  </si>
  <si>
    <t>Venituri proprii - Transport  (65.02 / 10.01.15)</t>
  </si>
  <si>
    <t>Venituri proprii - salarii</t>
  </si>
  <si>
    <t>Sume defalcate din TVA  (11.02.02)</t>
  </si>
  <si>
    <t xml:space="preserve">Venituri proprii </t>
  </si>
  <si>
    <t>65.02.50 / 57</t>
  </si>
  <si>
    <t>Asistenta sociala, din care:</t>
  </si>
  <si>
    <t>57.02.01</t>
  </si>
  <si>
    <t>Drepturi copii CES,din care:</t>
  </si>
  <si>
    <t>57.02.03</t>
  </si>
  <si>
    <t>59.01</t>
  </si>
  <si>
    <t>Cap. - 68.02</t>
  </si>
  <si>
    <t>Asisten\` social` [n caz de boli ]I invalidit`\i</t>
  </si>
  <si>
    <t>Veniturii proprii</t>
  </si>
  <si>
    <t>68.02.10</t>
  </si>
  <si>
    <t>Salarii asisten\i, din care :</t>
  </si>
  <si>
    <t>68.02.57</t>
  </si>
  <si>
    <t>Indemniza\ii persoane cu handicap, din care:</t>
  </si>
  <si>
    <t xml:space="preserve">TITLUL 10 </t>
  </si>
  <si>
    <t>Cheltuieli de personal</t>
  </si>
  <si>
    <t>Salarii asisten\i (VP+TVA)</t>
  </si>
  <si>
    <t>Venituri proprii (asistent social, centre de zi)</t>
  </si>
  <si>
    <t>TITLUL 57</t>
  </si>
  <si>
    <t>Asisten\` social`</t>
  </si>
  <si>
    <t>Subven\ii pentru [nc`lzire (42.02.34)</t>
  </si>
  <si>
    <t>Indemniza\ii persoane cu handicap (VP+TVA)</t>
  </si>
  <si>
    <t>Ajutoare de urgen\`  (68.02.50) (VP)</t>
  </si>
  <si>
    <t>SEC|IUNEA DE DEZVOLTARE</t>
  </si>
  <si>
    <t>Venituri totale ale sec\iunii de dezvoltare , din care:</t>
  </si>
  <si>
    <t xml:space="preserve">V`rs`minte din sec\iunea de func\ionare (37.02.04) </t>
  </si>
  <si>
    <t>Sume primite de la U.E. / al\i donatori (48.02)</t>
  </si>
  <si>
    <t>Cheltuieli totale ale sec\iunii de dezvoltare</t>
  </si>
  <si>
    <r>
      <t xml:space="preserve">Deficitul sec\iunii de dezvoltare ( </t>
    </r>
    <r>
      <rPr>
        <sz val="9"/>
        <rFont val="ArialUpR"/>
        <family val="0"/>
      </rPr>
      <t xml:space="preserve">≤ </t>
    </r>
    <r>
      <rPr>
        <b/>
        <sz val="9"/>
        <rFont val="ArialUpR"/>
        <family val="0"/>
      </rPr>
      <t>excedentul anilor preceden\i)</t>
    </r>
  </si>
  <si>
    <t>COMUNA      SUME DEFALCATE DIN T.V.A.  PENTRU ANII 2022 – 2025</t>
  </si>
  <si>
    <t>mii lei</t>
  </si>
  <si>
    <t>AN  2024</t>
  </si>
  <si>
    <t>AN  2025</t>
  </si>
  <si>
    <t>AN  2026</t>
  </si>
  <si>
    <t>Cheltuieli bunuri si servicii la invatamant</t>
  </si>
  <si>
    <t>68.02.05 / 10</t>
  </si>
  <si>
    <t xml:space="preserve">Salarii asistenti personali </t>
  </si>
  <si>
    <t>68.02.05 / 57</t>
  </si>
  <si>
    <t>Indemnizatii persoane cu handicap</t>
  </si>
  <si>
    <t>AN  2023</t>
  </si>
  <si>
    <t>Cheltuieli de personal la invatamant</t>
  </si>
  <si>
    <t>Venituri proprii - Transport  (65.02 / 10.02)</t>
  </si>
  <si>
    <t>Asistenti sociali in caz de boli si invaliditi</t>
  </si>
  <si>
    <t>Salarii asistenti, din care :</t>
  </si>
  <si>
    <t>Indemnizati persoane cu handicap, din care:</t>
  </si>
  <si>
    <t>Salarii asistenti (VP+TVA)</t>
  </si>
  <si>
    <t>Asistenti sociali</t>
  </si>
  <si>
    <t>Subventii pentru incalzire (42.02.34)</t>
  </si>
  <si>
    <t>Indemnizatii persoane cu handicap (VP+TVA)</t>
  </si>
  <si>
    <t>Ajutoare de urgenta  (68.02.50) (VP)</t>
  </si>
  <si>
    <t>Venituri totale ale sectiunii de dezvoltare , din care:</t>
  </si>
  <si>
    <t>V`rs`minte din sectiunea de functionare (37.02.04) , din care :</t>
  </si>
  <si>
    <t>Sume din  cote def. din IV pt. echilibr. / CJ (04.02.04)</t>
  </si>
  <si>
    <t>Sume defalcate din TVA pt. echilibr. / CJ (11.02.06)</t>
  </si>
  <si>
    <t>Varsaminte din VP ale sect. de functionare</t>
  </si>
  <si>
    <t>Venituri din valorificarea unor bunuri (39.02)</t>
  </si>
  <si>
    <t>Subventii de la bugetul de stat  (42.02)</t>
  </si>
  <si>
    <t>Sume primite de la U.E. / alti donatori (48.02)</t>
  </si>
  <si>
    <t>Cheltuieli totale ale sectiunii de dezvoltare</t>
  </si>
  <si>
    <t>Deficitul sectiunii de dezvoltare =0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</si>
</sst>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l_e_i_-;\-* #,##0\ _l_e_i_-;_-* &quot;- &quot;_l_e_i_-;_-@_-"/>
    <numFmt numFmtId="177" formatCode="0.0"/>
    <numFmt numFmtId="178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UpR"/>
      <family val="0"/>
    </font>
    <font>
      <b/>
      <sz val="10"/>
      <name val="ArialUpR"/>
      <family val="0"/>
    </font>
    <font>
      <sz val="10"/>
      <color indexed="17"/>
      <name val="ArialUpR"/>
      <family val="0"/>
    </font>
    <font>
      <i/>
      <sz val="10"/>
      <color indexed="17"/>
      <name val="ArialUpR"/>
      <family val="0"/>
    </font>
    <font>
      <sz val="11"/>
      <name val="ArialUpR"/>
      <family val="0"/>
    </font>
    <font>
      <sz val="10"/>
      <color indexed="10"/>
      <name val="ArialUpR"/>
      <family val="0"/>
    </font>
    <font>
      <b/>
      <sz val="11"/>
      <name val="ArialUpR"/>
      <family val="0"/>
    </font>
    <font>
      <b/>
      <sz val="10.5"/>
      <name val="ArialUpR"/>
      <family val="0"/>
    </font>
    <font>
      <b/>
      <sz val="8"/>
      <name val="ArialUpR"/>
      <family val="0"/>
    </font>
    <font>
      <b/>
      <sz val="10"/>
      <color indexed="8"/>
      <name val="ArialUpR"/>
      <family val="0"/>
    </font>
    <font>
      <b/>
      <sz val="9"/>
      <name val="ArialUpR"/>
      <family val="0"/>
    </font>
    <font>
      <sz val="10.5"/>
      <color indexed="17"/>
      <name val="ArialUpR"/>
      <family val="0"/>
    </font>
    <font>
      <b/>
      <sz val="10.5"/>
      <color indexed="8"/>
      <name val="ArialUpR"/>
      <family val="0"/>
    </font>
    <font>
      <sz val="10.5"/>
      <name val="ArialUpR"/>
      <family val="0"/>
    </font>
    <font>
      <sz val="11"/>
      <color indexed="17"/>
      <name val="ArialUpR"/>
      <family val="0"/>
    </font>
    <font>
      <sz val="11"/>
      <color indexed="8"/>
      <name val="ArialUpR"/>
      <family val="0"/>
    </font>
    <font>
      <b/>
      <sz val="10"/>
      <color indexed="17"/>
      <name val="ArialUpR"/>
      <family val="0"/>
    </font>
    <font>
      <sz val="10"/>
      <color indexed="9"/>
      <name val="ArialUpR"/>
      <family val="0"/>
    </font>
    <font>
      <i/>
      <sz val="9"/>
      <color indexed="17"/>
      <name val="ArialUpR"/>
      <family val="0"/>
    </font>
    <font>
      <i/>
      <sz val="10.5"/>
      <color indexed="17"/>
      <name val="ArialUpR"/>
      <family val="0"/>
    </font>
    <font>
      <b/>
      <sz val="10"/>
      <name val="Arial"/>
      <family val="2"/>
    </font>
    <font>
      <sz val="11"/>
      <color indexed="18"/>
      <name val="ArialUpR"/>
      <family val="0"/>
    </font>
    <font>
      <b/>
      <sz val="9"/>
      <color indexed="8"/>
      <name val="ArialUpR"/>
      <family val="0"/>
    </font>
    <font>
      <b/>
      <sz val="11"/>
      <color indexed="8"/>
      <name val="ArialUpR"/>
      <family val="0"/>
    </font>
    <font>
      <i/>
      <sz val="11"/>
      <color indexed="17"/>
      <name val="ArialUpR"/>
      <family val="0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9"/>
      <name val="ArialUp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8" fillId="3" borderId="0" applyNumberFormat="0" applyBorder="0" applyAlignment="0" applyProtection="0"/>
    <xf numFmtId="0" fontId="33" fillId="20" borderId="1" applyNumberFormat="0" applyAlignment="0" applyProtection="0"/>
    <xf numFmtId="0" fontId="32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7" fillId="0" borderId="3" applyNumberFormat="0" applyFill="0" applyAlignment="0" applyProtection="0"/>
    <xf numFmtId="0" fontId="3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7" borderId="1" applyNumberFormat="0" applyAlignment="0" applyProtection="0"/>
    <xf numFmtId="0" fontId="28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Alignment="0" applyProtection="0"/>
    <xf numFmtId="0" fontId="36" fillId="20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3" fontId="6" fillId="0" borderId="0" xfId="0" applyNumberFormat="1" applyFont="1" applyFill="1" applyAlignment="1" applyProtection="1">
      <alignment horizontal="right" vertical="center" wrapText="1"/>
      <protection locked="0"/>
    </xf>
    <xf numFmtId="3" fontId="7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1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1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1" fontId="9" fillId="2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26" borderId="10" xfId="0" applyFont="1" applyFill="1" applyBorder="1" applyAlignment="1" applyProtection="1">
      <alignment vertical="center" wrapText="1"/>
      <protection locked="0"/>
    </xf>
    <xf numFmtId="1" fontId="14" fillId="26" borderId="10" xfId="0" applyNumberFormat="1" applyFont="1" applyFill="1" applyBorder="1" applyAlignment="1" applyProtection="1">
      <alignment horizontal="right" vertical="center" wrapText="1"/>
      <protection/>
    </xf>
    <xf numFmtId="0" fontId="11" fillId="23" borderId="10" xfId="0" applyFont="1" applyFill="1" applyBorder="1" applyAlignment="1" applyProtection="1">
      <alignment horizontal="left" vertical="center" wrapText="1"/>
      <protection locked="0"/>
    </xf>
    <xf numFmtId="1" fontId="15" fillId="23" borderId="10" xfId="0" applyNumberFormat="1" applyFont="1" applyFill="1" applyBorder="1" applyAlignment="1" applyProtection="1">
      <alignment horizontal="right" vertical="center" wrapText="1"/>
      <protection/>
    </xf>
    <xf numFmtId="0" fontId="11" fillId="23" borderId="10" xfId="0" applyFont="1" applyFill="1" applyBorder="1" applyAlignment="1" applyProtection="1">
      <alignment vertical="center" wrapText="1"/>
      <protection locked="0"/>
    </xf>
    <xf numFmtId="0" fontId="11" fillId="23" borderId="11" xfId="0" applyFont="1" applyFill="1" applyBorder="1" applyAlignment="1" applyProtection="1">
      <alignment vertical="center" wrapText="1"/>
      <protection locked="0"/>
    </xf>
    <xf numFmtId="3" fontId="16" fillId="23" borderId="12" xfId="0" applyNumberFormat="1" applyFont="1" applyFill="1" applyBorder="1" applyAlignment="1" applyProtection="1">
      <alignment horizontal="right" vertical="center" wrapText="1"/>
      <protection/>
    </xf>
    <xf numFmtId="3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8" fillId="24" borderId="10" xfId="0" applyNumberFormat="1" applyFont="1" applyFill="1" applyBorder="1" applyAlignment="1" applyProtection="1">
      <alignment horizontal="right" vertical="center" wrapText="1"/>
      <protection/>
    </xf>
    <xf numFmtId="1" fontId="13" fillId="25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1" fontId="15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" fontId="9" fillId="24" borderId="10" xfId="0" applyNumberFormat="1" applyFont="1" applyFill="1" applyBorder="1" applyAlignment="1" applyProtection="1">
      <alignment vertical="center" wrapText="1"/>
      <protection/>
    </xf>
    <xf numFmtId="1" fontId="9" fillId="25" borderId="1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1" fontId="9" fillId="24" borderId="10" xfId="0" applyNumberFormat="1" applyFont="1" applyFill="1" applyBorder="1" applyAlignment="1" applyProtection="1">
      <alignment vertical="center" wrapText="1"/>
      <protection locked="0"/>
    </xf>
    <xf numFmtId="1" fontId="9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3" fontId="8" fillId="22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25" borderId="10" xfId="0" applyNumberFormat="1" applyFont="1" applyFill="1" applyBorder="1" applyAlignment="1" applyProtection="1">
      <alignment horizontal="right" vertical="center" wrapText="1"/>
      <protection/>
    </xf>
    <xf numFmtId="177" fontId="8" fillId="2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3" fontId="23" fillId="0" borderId="0" xfId="0" applyNumberFormat="1" applyFont="1" applyFill="1" applyAlignment="1" applyProtection="1">
      <alignment horizontal="right" vertical="center" wrapText="1"/>
      <protection locked="0"/>
    </xf>
    <xf numFmtId="3" fontId="8" fillId="22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vertical="center" wrapText="1"/>
      <protection locked="0"/>
    </xf>
    <xf numFmtId="178" fontId="8" fillId="24" borderId="17" xfId="0" applyNumberFormat="1" applyFont="1" applyFill="1" applyBorder="1" applyAlignment="1" applyProtection="1">
      <alignment horizontal="right" vertical="center" wrapText="1"/>
      <protection/>
    </xf>
    <xf numFmtId="178" fontId="16" fillId="25" borderId="10" xfId="0" applyNumberFormat="1" applyFont="1" applyFill="1" applyBorder="1" applyAlignment="1" applyProtection="1">
      <alignment horizontal="right" vertical="center" wrapText="1"/>
      <protection/>
    </xf>
    <xf numFmtId="178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21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22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23" xfId="0" applyNumberFormat="1" applyFont="1" applyFill="1" applyBorder="1" applyAlignment="1" applyProtection="1">
      <alignment horizontal="right" vertical="center" wrapText="1"/>
      <protection locked="0"/>
    </xf>
    <xf numFmtId="178" fontId="8" fillId="24" borderId="22" xfId="0" applyNumberFormat="1" applyFont="1" applyFill="1" applyBorder="1" applyAlignment="1" applyProtection="1">
      <alignment horizontal="right" vertical="center" wrapText="1"/>
      <protection/>
    </xf>
    <xf numFmtId="178" fontId="16" fillId="25" borderId="24" xfId="0" applyNumberFormat="1" applyFont="1" applyFill="1" applyBorder="1" applyAlignment="1" applyProtection="1">
      <alignment horizontal="right" vertical="center" wrapText="1"/>
      <protection/>
    </xf>
    <xf numFmtId="178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1" fillId="26" borderId="27" xfId="0" applyFont="1" applyFill="1" applyBorder="1" applyAlignment="1" applyProtection="1">
      <alignment vertical="center" wrapText="1"/>
      <protection locked="0"/>
    </xf>
    <xf numFmtId="178" fontId="25" fillId="26" borderId="28" xfId="0" applyNumberFormat="1" applyFont="1" applyFill="1" applyBorder="1" applyAlignment="1" applyProtection="1">
      <alignment horizontal="right" vertical="center" wrapText="1"/>
      <protection/>
    </xf>
    <xf numFmtId="178" fontId="25" fillId="26" borderId="12" xfId="0" applyNumberFormat="1" applyFont="1" applyFill="1" applyBorder="1" applyAlignment="1" applyProtection="1">
      <alignment horizontal="right" vertical="center" wrapText="1"/>
      <protection/>
    </xf>
    <xf numFmtId="178" fontId="25" fillId="26" borderId="29" xfId="0" applyNumberFormat="1" applyFont="1" applyFill="1" applyBorder="1" applyAlignment="1" applyProtection="1">
      <alignment horizontal="right" vertical="center" wrapText="1"/>
      <protection/>
    </xf>
    <xf numFmtId="0" fontId="11" fillId="23" borderId="11" xfId="0" applyFont="1" applyFill="1" applyBorder="1" applyAlignment="1" applyProtection="1">
      <alignment horizontal="left" vertical="center" wrapText="1"/>
      <protection locked="0"/>
    </xf>
    <xf numFmtId="178" fontId="16" fillId="23" borderId="24" xfId="0" applyNumberFormat="1" applyFont="1" applyFill="1" applyBorder="1" applyAlignment="1" applyProtection="1">
      <alignment horizontal="right" vertical="center" wrapText="1"/>
      <protection/>
    </xf>
    <xf numFmtId="178" fontId="16" fillId="23" borderId="12" xfId="0" applyNumberFormat="1" applyFont="1" applyFill="1" applyBorder="1" applyAlignment="1" applyProtection="1">
      <alignment horizontal="right" vertical="center" wrapText="1"/>
      <protection/>
    </xf>
    <xf numFmtId="178" fontId="16" fillId="23" borderId="29" xfId="0" applyNumberFormat="1" applyFont="1" applyFill="1" applyBorder="1" applyAlignment="1" applyProtection="1">
      <alignment horizontal="right" vertical="center" wrapText="1"/>
      <protection/>
    </xf>
    <xf numFmtId="178" fontId="16" fillId="25" borderId="28" xfId="0" applyNumberFormat="1" applyFont="1" applyFill="1" applyBorder="1" applyAlignment="1" applyProtection="1">
      <alignment horizontal="right" vertical="center" wrapText="1"/>
      <protection/>
    </xf>
    <xf numFmtId="178" fontId="16" fillId="23" borderId="30" xfId="0" applyNumberFormat="1" applyFont="1" applyFill="1" applyBorder="1" applyAlignment="1" applyProtection="1">
      <alignment horizontal="right" vertical="center" wrapText="1"/>
      <protection/>
    </xf>
    <xf numFmtId="178" fontId="16" fillId="25" borderId="30" xfId="0" applyNumberFormat="1" applyFont="1" applyFill="1" applyBorder="1" applyAlignment="1" applyProtection="1">
      <alignment horizontal="right" vertical="center" wrapText="1"/>
      <protection/>
    </xf>
    <xf numFmtId="178" fontId="16" fillId="25" borderId="31" xfId="0" applyNumberFormat="1" applyFont="1" applyFill="1" applyBorder="1" applyAlignment="1" applyProtection="1">
      <alignment horizontal="right"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6" fillId="25" borderId="32" xfId="0" applyNumberFormat="1" applyFont="1" applyFill="1" applyBorder="1" applyAlignment="1" applyProtection="1">
      <alignment horizontal="right" vertical="center" wrapText="1"/>
      <protection/>
    </xf>
    <xf numFmtId="178" fontId="16" fillId="25" borderId="33" xfId="0" applyNumberFormat="1" applyFont="1" applyFill="1" applyBorder="1" applyAlignment="1" applyProtection="1">
      <alignment horizontal="right" vertical="center" wrapText="1"/>
      <protection/>
    </xf>
    <xf numFmtId="178" fontId="16" fillId="25" borderId="34" xfId="0" applyNumberFormat="1" applyFont="1" applyFill="1" applyBorder="1" applyAlignment="1" applyProtection="1">
      <alignment horizontal="right"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178" fontId="16" fillId="25" borderId="36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78" fontId="16" fillId="0" borderId="30" xfId="0" applyNumberFormat="1" applyFont="1" applyBorder="1" applyAlignment="1" applyProtection="1">
      <alignment vertical="center" wrapText="1"/>
      <protection locked="0"/>
    </xf>
    <xf numFmtId="178" fontId="16" fillId="0" borderId="30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178" fontId="16" fillId="0" borderId="24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178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178" fontId="16" fillId="0" borderId="22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8" fillId="24" borderId="17" xfId="0" applyNumberFormat="1" applyFont="1" applyFill="1" applyBorder="1" applyAlignment="1" applyProtection="1">
      <alignment horizontal="right" vertical="center" wrapText="1"/>
      <protection/>
    </xf>
    <xf numFmtId="4" fontId="8" fillId="24" borderId="45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4" fontId="16" fillId="25" borderId="28" xfId="0" applyNumberFormat="1" applyFont="1" applyFill="1" applyBorder="1" applyAlignment="1" applyProtection="1">
      <alignment horizontal="right" vertical="center" wrapText="1"/>
      <protection/>
    </xf>
    <xf numFmtId="4" fontId="16" fillId="25" borderId="12" xfId="0" applyNumberFormat="1" applyFont="1" applyFill="1" applyBorder="1" applyAlignment="1" applyProtection="1">
      <alignment horizontal="right" vertical="center" wrapText="1"/>
      <protection/>
    </xf>
    <xf numFmtId="4" fontId="16" fillId="25" borderId="25" xfId="0" applyNumberFormat="1" applyFont="1" applyFill="1" applyBorder="1" applyAlignment="1" applyProtection="1">
      <alignment horizontal="right" vertical="center" wrapText="1"/>
      <protection/>
    </xf>
    <xf numFmtId="4" fontId="16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34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7" xfId="0" applyFont="1" applyFill="1" applyBorder="1" applyAlignment="1" applyProtection="1">
      <alignment vertical="center" wrapText="1"/>
      <protection locked="0"/>
    </xf>
    <xf numFmtId="178" fontId="16" fillId="25" borderId="48" xfId="0" applyNumberFormat="1" applyFont="1" applyFill="1" applyBorder="1" applyAlignment="1" applyProtection="1">
      <alignment horizontal="right" vertical="center" wrapText="1"/>
      <protection/>
    </xf>
    <xf numFmtId="178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8" fillId="24" borderId="17" xfId="0" applyNumberFormat="1" applyFont="1" applyFill="1" applyBorder="1" applyAlignment="1" applyProtection="1">
      <alignment vertical="center" wrapText="1"/>
      <protection/>
    </xf>
    <xf numFmtId="178" fontId="8" fillId="24" borderId="50" xfId="0" applyNumberFormat="1" applyFont="1" applyFill="1" applyBorder="1" applyAlignment="1" applyProtection="1">
      <alignment vertical="center" wrapText="1"/>
      <protection/>
    </xf>
    <xf numFmtId="178" fontId="8" fillId="25" borderId="28" xfId="0" applyNumberFormat="1" applyFont="1" applyFill="1" applyBorder="1" applyAlignment="1" applyProtection="1">
      <alignment vertical="center" wrapText="1"/>
      <protection/>
    </xf>
    <xf numFmtId="178" fontId="6" fillId="25" borderId="12" xfId="0" applyNumberFormat="1" applyFont="1" applyFill="1" applyBorder="1" applyAlignment="1" applyProtection="1">
      <alignment vertical="center" wrapText="1"/>
      <protection locked="0"/>
    </xf>
    <xf numFmtId="178" fontId="6" fillId="25" borderId="25" xfId="0" applyNumberFormat="1" applyFont="1" applyFill="1" applyBorder="1" applyAlignment="1" applyProtection="1">
      <alignment vertical="center" wrapText="1"/>
      <protection locked="0"/>
    </xf>
    <xf numFmtId="178" fontId="26" fillId="0" borderId="30" xfId="0" applyNumberFormat="1" applyFont="1" applyFill="1" applyBorder="1" applyAlignment="1" applyProtection="1">
      <alignment vertical="center" wrapText="1"/>
      <protection locked="0"/>
    </xf>
    <xf numFmtId="178" fontId="26" fillId="0" borderId="34" xfId="0" applyNumberFormat="1" applyFont="1" applyFill="1" applyBorder="1" applyAlignment="1" applyProtection="1">
      <alignment vertical="center" wrapText="1"/>
      <protection locked="0"/>
    </xf>
    <xf numFmtId="178" fontId="6" fillId="0" borderId="30" xfId="0" applyNumberFormat="1" applyFont="1" applyFill="1" applyBorder="1" applyAlignment="1" applyProtection="1">
      <alignment vertical="center" wrapText="1"/>
      <protection locked="0"/>
    </xf>
    <xf numFmtId="178" fontId="6" fillId="0" borderId="34" xfId="0" applyNumberFormat="1" applyFont="1" applyFill="1" applyBorder="1" applyAlignment="1" applyProtection="1">
      <alignment vertical="center" wrapText="1"/>
      <protection locked="0"/>
    </xf>
    <xf numFmtId="178" fontId="8" fillId="24" borderId="17" xfId="0" applyNumberFormat="1" applyFont="1" applyFill="1" applyBorder="1" applyAlignment="1" applyProtection="1">
      <alignment vertical="center" wrapText="1"/>
      <protection locked="0"/>
    </xf>
    <xf numFmtId="178" fontId="8" fillId="24" borderId="45" xfId="0" applyNumberFormat="1" applyFont="1" applyFill="1" applyBorder="1" applyAlignment="1" applyProtection="1">
      <alignment vertical="center" wrapText="1"/>
      <protection locked="0"/>
    </xf>
    <xf numFmtId="178" fontId="8" fillId="24" borderId="48" xfId="0" applyNumberFormat="1" applyFont="1" applyFill="1" applyBorder="1" applyAlignment="1" applyProtection="1">
      <alignment vertical="center" wrapText="1"/>
      <protection/>
    </xf>
    <xf numFmtId="178" fontId="8" fillId="24" borderId="51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3" fillId="22" borderId="10" xfId="0" applyFont="1" applyFill="1" applyBorder="1" applyAlignment="1" applyProtection="1">
      <alignment vertical="center" wrapText="1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horizontal="left" vertical="center" wrapText="1"/>
      <protection locked="0"/>
    </xf>
    <xf numFmtId="0" fontId="12" fillId="0" borderId="52" xfId="0" applyFont="1" applyBorder="1" applyAlignment="1" applyProtection="1">
      <alignment horizontal="left" vertical="center" wrapText="1"/>
      <protection locked="0"/>
    </xf>
    <xf numFmtId="0" fontId="12" fillId="0" borderId="53" xfId="0" applyFont="1" applyBorder="1" applyAlignment="1" applyProtection="1">
      <alignment horizontal="left" vertical="center" wrapText="1"/>
      <protection locked="0"/>
    </xf>
    <xf numFmtId="0" fontId="3" fillId="22" borderId="54" xfId="0" applyFont="1" applyFill="1" applyBorder="1" applyAlignment="1" applyProtection="1">
      <alignment vertical="center" wrapText="1"/>
      <protection locked="0"/>
    </xf>
    <xf numFmtId="0" fontId="3" fillId="24" borderId="55" xfId="0" applyFont="1" applyFill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24" fillId="26" borderId="27" xfId="0" applyFont="1" applyFill="1" applyBorder="1" applyAlignment="1" applyProtection="1">
      <alignment vertical="center" wrapText="1"/>
      <protection locked="0"/>
    </xf>
    <xf numFmtId="49" fontId="11" fillId="23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Border="1" applyAlignment="1" applyProtection="1">
      <alignment vertical="center" wrapText="1"/>
      <protection locked="0"/>
    </xf>
    <xf numFmtId="49" fontId="4" fillId="0" borderId="46" xfId="0" applyNumberFormat="1" applyFont="1" applyBorder="1" applyAlignment="1" applyProtection="1">
      <alignment vertical="center" wrapText="1"/>
      <protection locked="0"/>
    </xf>
    <xf numFmtId="49" fontId="11" fillId="23" borderId="27" xfId="0" applyNumberFormat="1" applyFont="1" applyFill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3" fillId="24" borderId="55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 applyProtection="1">
      <alignment horizontal="left" vertical="center" wrapText="1"/>
      <protection locked="0"/>
    </xf>
    <xf numFmtId="0" fontId="3" fillId="22" borderId="54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Fill="1" applyBorder="1" applyAlignment="1" applyProtection="1">
      <alignment horizontal="left" vertical="center" wrapText="1"/>
      <protection locked="0"/>
    </xf>
    <xf numFmtId="0" fontId="12" fillId="24" borderId="63" xfId="0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0" fontId="10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1" fillId="26" borderId="10" xfId="0" applyFont="1" applyFill="1" applyBorder="1" applyAlignment="1" applyProtection="1">
      <alignment vertical="center" wrapText="1"/>
      <protection locked="0"/>
    </xf>
    <xf numFmtId="49" fontId="11" fillId="2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11" fillId="23" borderId="10" xfId="0" applyNumberFormat="1" applyFont="1" applyFill="1" applyBorder="1" applyAlignment="1" applyProtection="1">
      <alignment vertical="center" wrapText="1"/>
      <protection locked="0"/>
    </xf>
    <xf numFmtId="49" fontId="4" fillId="0" borderId="27" xfId="0" applyNumberFormat="1" applyFont="1" applyFill="1" applyBorder="1" applyAlignment="1" applyProtection="1">
      <alignment vertical="center" wrapText="1"/>
      <protection locked="0"/>
    </xf>
    <xf numFmtId="0" fontId="4" fillId="0" borderId="56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22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16.8515625" style="0" customWidth="1"/>
    <col min="2" max="2" width="9.140625" style="0" hidden="1" customWidth="1"/>
    <col min="3" max="3" width="34.28125" style="0" customWidth="1"/>
  </cols>
  <sheetData>
    <row r="3" spans="1:8" ht="15">
      <c r="A3" s="157" t="s">
        <v>0</v>
      </c>
      <c r="B3" s="157"/>
      <c r="C3" s="157"/>
      <c r="D3" s="157"/>
      <c r="E3" s="157"/>
      <c r="F3" s="157"/>
      <c r="G3" s="157"/>
      <c r="H3" s="157"/>
    </row>
    <row r="4" spans="1:8" ht="15">
      <c r="A4" s="57"/>
      <c r="B4" s="57"/>
      <c r="C4" s="58"/>
      <c r="D4" s="59"/>
      <c r="E4" s="60"/>
      <c r="F4" s="60"/>
      <c r="G4" s="61"/>
      <c r="H4" s="62"/>
    </row>
    <row r="5" spans="1:8" ht="30">
      <c r="A5" s="158" t="s">
        <v>1</v>
      </c>
      <c r="B5" s="158"/>
      <c r="C5" s="158"/>
      <c r="D5" s="63" t="s">
        <v>2</v>
      </c>
      <c r="E5" s="63" t="s">
        <v>3</v>
      </c>
      <c r="F5" s="63" t="s">
        <v>4</v>
      </c>
      <c r="G5" s="63" t="s">
        <v>5</v>
      </c>
      <c r="H5" s="63" t="s">
        <v>6</v>
      </c>
    </row>
    <row r="6" spans="1:8" ht="36" customHeight="1">
      <c r="A6" s="159" t="s">
        <v>7</v>
      </c>
      <c r="B6" s="159"/>
      <c r="C6" s="19" t="s">
        <v>1</v>
      </c>
      <c r="D6" s="64">
        <f aca="true" t="shared" si="0" ref="D6:D11">E6+F6+G6+H6</f>
        <v>2469</v>
      </c>
      <c r="E6" s="65">
        <f>E7+E8+E9+E11+E10</f>
        <v>645</v>
      </c>
      <c r="F6" s="65">
        <f>F7+F8+F9+F11+F10</f>
        <v>584</v>
      </c>
      <c r="G6" s="65">
        <f>G7+G8+G9+G11+G10</f>
        <v>624</v>
      </c>
      <c r="H6" s="65">
        <f>H7+H8+H9+H11+H10</f>
        <v>616</v>
      </c>
    </row>
    <row r="7" spans="1:8" ht="32.25" customHeight="1">
      <c r="A7" s="160" t="s">
        <v>8</v>
      </c>
      <c r="B7" s="160"/>
      <c r="C7" s="66" t="s">
        <v>9</v>
      </c>
      <c r="D7" s="64">
        <f t="shared" si="0"/>
        <v>295</v>
      </c>
      <c r="E7" s="64">
        <f>E18</f>
        <v>77</v>
      </c>
      <c r="F7" s="64">
        <f>F18</f>
        <v>74</v>
      </c>
      <c r="G7" s="64">
        <f>G18</f>
        <v>72</v>
      </c>
      <c r="H7" s="64">
        <f>H18</f>
        <v>72</v>
      </c>
    </row>
    <row r="8" spans="1:8" ht="30" customHeight="1">
      <c r="A8" s="161" t="s">
        <v>10</v>
      </c>
      <c r="B8" s="161"/>
      <c r="C8" s="67" t="s">
        <v>11</v>
      </c>
      <c r="D8" s="64">
        <f t="shared" si="0"/>
        <v>23</v>
      </c>
      <c r="E8" s="64">
        <f>E22</f>
        <v>8</v>
      </c>
      <c r="F8" s="64">
        <f>F22</f>
        <v>8</v>
      </c>
      <c r="G8" s="64">
        <f>G22</f>
        <v>0</v>
      </c>
      <c r="H8" s="64">
        <f>H22</f>
        <v>7</v>
      </c>
    </row>
    <row r="9" spans="1:8" ht="44.25" customHeight="1">
      <c r="A9" s="161" t="s">
        <v>12</v>
      </c>
      <c r="B9" s="161"/>
      <c r="C9" s="67" t="s">
        <v>13</v>
      </c>
      <c r="D9" s="64">
        <f t="shared" si="0"/>
        <v>29</v>
      </c>
      <c r="E9" s="64">
        <f>E25</f>
        <v>9</v>
      </c>
      <c r="F9" s="64">
        <f>F25</f>
        <v>10</v>
      </c>
      <c r="G9" s="64">
        <f>G25</f>
        <v>4</v>
      </c>
      <c r="H9" s="64">
        <f>H25</f>
        <v>6</v>
      </c>
    </row>
    <row r="10" spans="1:8" ht="15">
      <c r="A10" s="162" t="s">
        <v>14</v>
      </c>
      <c r="B10" s="163"/>
      <c r="C10" s="67" t="s">
        <v>15</v>
      </c>
      <c r="D10" s="64">
        <f t="shared" si="0"/>
        <v>307</v>
      </c>
      <c r="E10" s="64">
        <f>E28</f>
        <v>90</v>
      </c>
      <c r="F10" s="64">
        <f>F28</f>
        <v>90</v>
      </c>
      <c r="G10" s="64">
        <f>G28</f>
        <v>70</v>
      </c>
      <c r="H10" s="64">
        <f>H28</f>
        <v>57</v>
      </c>
    </row>
    <row r="11" spans="1:8" ht="45.75" customHeight="1">
      <c r="A11" s="164" t="s">
        <v>16</v>
      </c>
      <c r="B11" s="165"/>
      <c r="C11" s="68" t="s">
        <v>17</v>
      </c>
      <c r="D11" s="64">
        <f t="shared" si="0"/>
        <v>1815</v>
      </c>
      <c r="E11" s="64">
        <f>E33</f>
        <v>461</v>
      </c>
      <c r="F11" s="64">
        <f>F33</f>
        <v>402</v>
      </c>
      <c r="G11" s="64">
        <f>G33</f>
        <v>478</v>
      </c>
      <c r="H11" s="64">
        <f>H33</f>
        <v>474</v>
      </c>
    </row>
    <row r="12" spans="1:8" ht="14.25">
      <c r="A12" s="69"/>
      <c r="B12" s="69"/>
      <c r="C12" s="69"/>
      <c r="D12" s="70"/>
      <c r="E12" s="70"/>
      <c r="F12" s="70"/>
      <c r="G12" s="70"/>
      <c r="H12" s="70"/>
    </row>
    <row r="13" spans="1:8" ht="30">
      <c r="A13" s="166" t="s">
        <v>18</v>
      </c>
      <c r="B13" s="166"/>
      <c r="C13" s="166"/>
      <c r="D13" s="71" t="s">
        <v>2</v>
      </c>
      <c r="E13" s="71" t="s">
        <v>3</v>
      </c>
      <c r="F13" s="71" t="s">
        <v>4</v>
      </c>
      <c r="G13" s="71" t="s">
        <v>5</v>
      </c>
      <c r="H13" s="72" t="s">
        <v>6</v>
      </c>
    </row>
    <row r="14" spans="1:8" ht="34.5" customHeight="1">
      <c r="A14" s="167" t="s">
        <v>19</v>
      </c>
      <c r="B14" s="167"/>
      <c r="C14" s="73" t="s">
        <v>20</v>
      </c>
      <c r="D14" s="74">
        <f>E14+F14+G14+H14</f>
        <v>177</v>
      </c>
      <c r="E14" s="74">
        <f>E15+E16</f>
        <v>50</v>
      </c>
      <c r="F14" s="74">
        <f>F15+F16</f>
        <v>48</v>
      </c>
      <c r="G14" s="74">
        <f>G15+G16</f>
        <v>42</v>
      </c>
      <c r="H14" s="74">
        <f>H15+H16</f>
        <v>37</v>
      </c>
    </row>
    <row r="15" spans="1:8" ht="14.25">
      <c r="A15" s="168" t="s">
        <v>21</v>
      </c>
      <c r="B15" s="168"/>
      <c r="C15" s="168"/>
      <c r="D15" s="75">
        <f>E15+F15+G15+H15</f>
        <v>60</v>
      </c>
      <c r="E15" s="76">
        <v>20</v>
      </c>
      <c r="F15" s="77">
        <v>20</v>
      </c>
      <c r="G15" s="77">
        <v>10</v>
      </c>
      <c r="H15" s="78">
        <v>10</v>
      </c>
    </row>
    <row r="16" spans="1:8" ht="14.25">
      <c r="A16" s="169" t="s">
        <v>22</v>
      </c>
      <c r="B16" s="170"/>
      <c r="C16" s="170"/>
      <c r="D16" s="75">
        <f>E16+F16+G16+H16</f>
        <v>117</v>
      </c>
      <c r="E16" s="79">
        <v>30</v>
      </c>
      <c r="F16" s="80">
        <v>28</v>
      </c>
      <c r="G16" s="80">
        <v>32</v>
      </c>
      <c r="H16" s="81">
        <v>27</v>
      </c>
    </row>
    <row r="17" spans="1:8" ht="33.75" customHeight="1">
      <c r="A17" s="167" t="s">
        <v>8</v>
      </c>
      <c r="B17" s="167"/>
      <c r="C17" s="73" t="s">
        <v>9</v>
      </c>
      <c r="D17" s="82">
        <f aca="true" t="shared" si="1" ref="D17:D29">E17+F17+G17+H17</f>
        <v>598</v>
      </c>
      <c r="E17" s="74">
        <f>E18+E19</f>
        <v>163</v>
      </c>
      <c r="F17" s="74">
        <f>F18+F19</f>
        <v>147</v>
      </c>
      <c r="G17" s="74">
        <f>G18+G19</f>
        <v>133</v>
      </c>
      <c r="H17" s="74">
        <f>H18+H19</f>
        <v>155</v>
      </c>
    </row>
    <row r="18" spans="1:8" ht="14.25">
      <c r="A18" s="171" t="s">
        <v>23</v>
      </c>
      <c r="B18" s="171"/>
      <c r="C18" s="171"/>
      <c r="D18" s="83">
        <f t="shared" si="1"/>
        <v>295</v>
      </c>
      <c r="E18" s="84">
        <v>77</v>
      </c>
      <c r="F18" s="84">
        <v>74</v>
      </c>
      <c r="G18" s="84">
        <v>72</v>
      </c>
      <c r="H18" s="85">
        <v>72</v>
      </c>
    </row>
    <row r="19" spans="1:8" ht="14.25">
      <c r="A19" s="171" t="s">
        <v>24</v>
      </c>
      <c r="B19" s="171"/>
      <c r="C19" s="172"/>
      <c r="D19" s="75">
        <f t="shared" si="1"/>
        <v>303</v>
      </c>
      <c r="E19" s="86">
        <v>86</v>
      </c>
      <c r="F19" s="84">
        <v>73</v>
      </c>
      <c r="G19" s="84">
        <v>61</v>
      </c>
      <c r="H19" s="85">
        <v>83</v>
      </c>
    </row>
    <row r="20" spans="1:8" ht="28.5" customHeight="1">
      <c r="A20" s="173" t="s">
        <v>25</v>
      </c>
      <c r="B20" s="173"/>
      <c r="C20" s="87" t="s">
        <v>26</v>
      </c>
      <c r="D20" s="88">
        <f t="shared" si="1"/>
        <v>52</v>
      </c>
      <c r="E20" s="89">
        <f>E21+E24</f>
        <v>17</v>
      </c>
      <c r="F20" s="89">
        <f>F21+F24</f>
        <v>18</v>
      </c>
      <c r="G20" s="89">
        <f>G21+G24</f>
        <v>4</v>
      </c>
      <c r="H20" s="90">
        <f>H21+H24</f>
        <v>13</v>
      </c>
    </row>
    <row r="21" spans="1:8" ht="27.75" customHeight="1">
      <c r="A21" s="174" t="s">
        <v>27</v>
      </c>
      <c r="B21" s="174"/>
      <c r="C21" s="91" t="s">
        <v>28</v>
      </c>
      <c r="D21" s="92">
        <f t="shared" si="1"/>
        <v>23</v>
      </c>
      <c r="E21" s="93">
        <f>E22+E23</f>
        <v>8</v>
      </c>
      <c r="F21" s="93">
        <f>F22+F23</f>
        <v>8</v>
      </c>
      <c r="G21" s="93">
        <f>G22+G23</f>
        <v>0</v>
      </c>
      <c r="H21" s="94">
        <f>H22+H23</f>
        <v>7</v>
      </c>
    </row>
    <row r="22" spans="1:8" ht="14.25">
      <c r="A22" s="175" t="s">
        <v>23</v>
      </c>
      <c r="B22" s="175"/>
      <c r="C22" s="176"/>
      <c r="D22" s="75">
        <f t="shared" si="1"/>
        <v>23</v>
      </c>
      <c r="E22" s="86">
        <v>8</v>
      </c>
      <c r="F22" s="84">
        <v>8</v>
      </c>
      <c r="G22" s="84">
        <v>0</v>
      </c>
      <c r="H22" s="85">
        <v>7</v>
      </c>
    </row>
    <row r="23" spans="1:8" ht="14.25">
      <c r="A23" s="175" t="s">
        <v>24</v>
      </c>
      <c r="B23" s="175"/>
      <c r="C23" s="175"/>
      <c r="D23" s="95">
        <f t="shared" si="1"/>
        <v>0</v>
      </c>
      <c r="E23" s="86"/>
      <c r="F23" s="84"/>
      <c r="G23" s="84"/>
      <c r="H23" s="85"/>
    </row>
    <row r="24" spans="1:8" ht="42" customHeight="1">
      <c r="A24" s="177" t="s">
        <v>29</v>
      </c>
      <c r="B24" s="177"/>
      <c r="C24" s="31" t="s">
        <v>13</v>
      </c>
      <c r="D24" s="96">
        <f t="shared" si="1"/>
        <v>29</v>
      </c>
      <c r="E24" s="93">
        <f>E25+E26</f>
        <v>9</v>
      </c>
      <c r="F24" s="93">
        <v>10</v>
      </c>
      <c r="G24" s="93">
        <f>G25+G26</f>
        <v>4</v>
      </c>
      <c r="H24" s="94">
        <f>H25+H26</f>
        <v>6</v>
      </c>
    </row>
    <row r="25" spans="1:8" ht="14.25">
      <c r="A25" s="175" t="s">
        <v>23</v>
      </c>
      <c r="B25" s="175"/>
      <c r="C25" s="175"/>
      <c r="D25" s="97">
        <f t="shared" si="1"/>
        <v>29</v>
      </c>
      <c r="E25" s="86">
        <v>9</v>
      </c>
      <c r="F25" s="84">
        <v>10</v>
      </c>
      <c r="G25" s="84">
        <v>4</v>
      </c>
      <c r="H25" s="85">
        <v>6</v>
      </c>
    </row>
    <row r="26" spans="1:8" ht="14.25">
      <c r="A26" s="178" t="s">
        <v>24</v>
      </c>
      <c r="B26" s="178"/>
      <c r="C26" s="178"/>
      <c r="D26" s="98">
        <f t="shared" si="1"/>
        <v>0</v>
      </c>
      <c r="E26" s="86"/>
      <c r="F26" s="84"/>
      <c r="G26" s="84"/>
      <c r="H26" s="85"/>
    </row>
    <row r="27" spans="1:8" ht="14.25">
      <c r="A27" s="177" t="s">
        <v>30</v>
      </c>
      <c r="B27" s="177"/>
      <c r="C27" s="31" t="s">
        <v>15</v>
      </c>
      <c r="D27" s="96">
        <f t="shared" si="1"/>
        <v>307</v>
      </c>
      <c r="E27" s="93">
        <v>90</v>
      </c>
      <c r="F27" s="93">
        <v>90</v>
      </c>
      <c r="G27" s="93">
        <v>70</v>
      </c>
      <c r="H27" s="94">
        <v>57</v>
      </c>
    </row>
    <row r="28" spans="1:8" ht="14.25">
      <c r="A28" s="175" t="s">
        <v>23</v>
      </c>
      <c r="B28" s="175"/>
      <c r="C28" s="175"/>
      <c r="D28" s="97">
        <f t="shared" si="1"/>
        <v>307</v>
      </c>
      <c r="E28" s="86">
        <v>90</v>
      </c>
      <c r="F28" s="84">
        <v>90</v>
      </c>
      <c r="G28" s="84">
        <v>70</v>
      </c>
      <c r="H28" s="85">
        <v>57</v>
      </c>
    </row>
    <row r="29" spans="1:8" ht="14.25">
      <c r="A29" s="178" t="s">
        <v>24</v>
      </c>
      <c r="B29" s="178"/>
      <c r="C29" s="178"/>
      <c r="D29" s="98">
        <f t="shared" si="1"/>
        <v>0</v>
      </c>
      <c r="E29" s="86"/>
      <c r="F29" s="84"/>
      <c r="G29" s="84"/>
      <c r="H29" s="85"/>
    </row>
    <row r="30" spans="1:8" ht="14.25">
      <c r="A30" s="35"/>
      <c r="B30" s="35"/>
      <c r="C30" s="35"/>
      <c r="D30" s="99"/>
      <c r="E30" s="99"/>
      <c r="F30" s="99"/>
      <c r="G30" s="99"/>
      <c r="H30" s="99"/>
    </row>
    <row r="31" spans="1:8" ht="22.5" customHeight="1">
      <c r="A31" s="166" t="s">
        <v>31</v>
      </c>
      <c r="B31" s="166"/>
      <c r="C31" s="166"/>
      <c r="D31" s="71" t="s">
        <v>2</v>
      </c>
      <c r="E31" s="71" t="s">
        <v>3</v>
      </c>
      <c r="F31" s="71" t="s">
        <v>4</v>
      </c>
      <c r="G31" s="71" t="s">
        <v>5</v>
      </c>
      <c r="H31" s="72" t="s">
        <v>6</v>
      </c>
    </row>
    <row r="32" spans="1:8" ht="24.75" customHeight="1">
      <c r="A32" s="167" t="s">
        <v>16</v>
      </c>
      <c r="B32" s="167"/>
      <c r="C32" s="73" t="s">
        <v>32</v>
      </c>
      <c r="D32" s="74">
        <f aca="true" t="shared" si="2" ref="D32:D48">E32+F32+G32+H32</f>
        <v>2262</v>
      </c>
      <c r="E32" s="74">
        <f>E35+E38+E41</f>
        <v>520</v>
      </c>
      <c r="F32" s="74">
        <f>F35+F38+F41</f>
        <v>550</v>
      </c>
      <c r="G32" s="74">
        <f>G35+G38+G41</f>
        <v>652</v>
      </c>
      <c r="H32" s="74">
        <f>H35+H38+H41</f>
        <v>540</v>
      </c>
    </row>
    <row r="33" spans="1:8" ht="14.25">
      <c r="A33" s="179" t="s">
        <v>23</v>
      </c>
      <c r="B33" s="180"/>
      <c r="C33" s="180"/>
      <c r="D33" s="100">
        <f t="shared" si="2"/>
        <v>1815</v>
      </c>
      <c r="E33" s="95">
        <f aca="true" t="shared" si="3" ref="E33:H34">E36+E39</f>
        <v>461</v>
      </c>
      <c r="F33" s="95">
        <f t="shared" si="3"/>
        <v>402</v>
      </c>
      <c r="G33" s="95">
        <f t="shared" si="3"/>
        <v>478</v>
      </c>
      <c r="H33" s="101">
        <f t="shared" si="3"/>
        <v>474</v>
      </c>
    </row>
    <row r="34" spans="1:8" ht="14.25">
      <c r="A34" s="181" t="s">
        <v>33</v>
      </c>
      <c r="B34" s="181"/>
      <c r="C34" s="181"/>
      <c r="D34" s="97">
        <f t="shared" si="2"/>
        <v>441</v>
      </c>
      <c r="E34" s="97">
        <f t="shared" si="3"/>
        <v>59</v>
      </c>
      <c r="F34" s="97">
        <f t="shared" si="3"/>
        <v>148</v>
      </c>
      <c r="G34" s="97">
        <f t="shared" si="3"/>
        <v>168</v>
      </c>
      <c r="H34" s="102">
        <f t="shared" si="3"/>
        <v>66</v>
      </c>
    </row>
    <row r="35" spans="1:8" ht="16.5" customHeight="1">
      <c r="A35" s="103"/>
      <c r="B35" s="104" t="s">
        <v>34</v>
      </c>
      <c r="C35" s="105" t="s">
        <v>35</v>
      </c>
      <c r="D35" s="97">
        <f t="shared" si="2"/>
        <v>1021</v>
      </c>
      <c r="E35" s="97">
        <f>E36+E37</f>
        <v>270</v>
      </c>
      <c r="F35" s="97">
        <f>F36+F37</f>
        <v>280</v>
      </c>
      <c r="G35" s="97">
        <f>G36+G37</f>
        <v>280</v>
      </c>
      <c r="H35" s="106">
        <f>H36+H37</f>
        <v>191</v>
      </c>
    </row>
    <row r="36" spans="1:8" ht="27" customHeight="1">
      <c r="A36" s="107"/>
      <c r="B36" s="108"/>
      <c r="C36" s="109" t="s">
        <v>23</v>
      </c>
      <c r="D36" s="95">
        <f t="shared" si="2"/>
        <v>1021</v>
      </c>
      <c r="E36" s="110">
        <v>270</v>
      </c>
      <c r="F36" s="111">
        <v>280</v>
      </c>
      <c r="G36" s="111">
        <v>280</v>
      </c>
      <c r="H36" s="112">
        <v>191</v>
      </c>
    </row>
    <row r="37" spans="1:8" ht="16.5" customHeight="1">
      <c r="A37" s="107"/>
      <c r="B37" s="108"/>
      <c r="C37" s="109" t="s">
        <v>33</v>
      </c>
      <c r="D37" s="95">
        <f t="shared" si="2"/>
        <v>0</v>
      </c>
      <c r="E37" s="110"/>
      <c r="F37" s="111"/>
      <c r="G37" s="111"/>
      <c r="H37" s="112"/>
    </row>
    <row r="38" spans="1:8" ht="27.75" customHeight="1">
      <c r="A38" s="107"/>
      <c r="B38" s="104" t="s">
        <v>36</v>
      </c>
      <c r="C38" s="105" t="s">
        <v>37</v>
      </c>
      <c r="D38" s="95">
        <f t="shared" si="2"/>
        <v>1235</v>
      </c>
      <c r="E38" s="97">
        <f>E39+E40</f>
        <v>250</v>
      </c>
      <c r="F38" s="97">
        <f>F39+F40</f>
        <v>270</v>
      </c>
      <c r="G38" s="97">
        <f>G39+G40</f>
        <v>366</v>
      </c>
      <c r="H38" s="106">
        <f>H39+H40</f>
        <v>349</v>
      </c>
    </row>
    <row r="39" spans="1:8" ht="23.25" customHeight="1">
      <c r="A39" s="113"/>
      <c r="B39" s="114"/>
      <c r="C39" s="115" t="s">
        <v>23</v>
      </c>
      <c r="D39" s="95">
        <f t="shared" si="2"/>
        <v>794</v>
      </c>
      <c r="E39" s="116">
        <v>191</v>
      </c>
      <c r="F39" s="116">
        <v>122</v>
      </c>
      <c r="G39" s="116">
        <v>198</v>
      </c>
      <c r="H39" s="117">
        <v>283</v>
      </c>
    </row>
    <row r="40" spans="1:8" ht="18.75" customHeight="1">
      <c r="A40" s="118"/>
      <c r="B40" s="119"/>
      <c r="C40" s="120" t="s">
        <v>33</v>
      </c>
      <c r="D40" s="95">
        <f t="shared" si="2"/>
        <v>441</v>
      </c>
      <c r="E40" s="121">
        <v>59</v>
      </c>
      <c r="F40" s="121">
        <v>148</v>
      </c>
      <c r="G40" s="121">
        <v>168</v>
      </c>
      <c r="H40" s="122">
        <v>66</v>
      </c>
    </row>
    <row r="41" spans="1:8" ht="14.25">
      <c r="A41" s="123"/>
      <c r="B41" s="124"/>
      <c r="C41" s="125">
        <v>680220</v>
      </c>
      <c r="D41" s="95">
        <f t="shared" si="2"/>
        <v>6</v>
      </c>
      <c r="E41" s="126"/>
      <c r="F41" s="126"/>
      <c r="G41" s="126">
        <v>6</v>
      </c>
      <c r="H41" s="127"/>
    </row>
    <row r="42" spans="1:8" ht="26.25" customHeight="1">
      <c r="A42" s="182" t="s">
        <v>38</v>
      </c>
      <c r="B42" s="182"/>
      <c r="C42" s="73" t="s">
        <v>39</v>
      </c>
      <c r="D42" s="128">
        <f t="shared" si="2"/>
        <v>1100</v>
      </c>
      <c r="E42" s="128">
        <f>E43+E44</f>
        <v>270</v>
      </c>
      <c r="F42" s="128">
        <f>F43+F44</f>
        <v>280</v>
      </c>
      <c r="G42" s="128">
        <f>G43+G44</f>
        <v>280</v>
      </c>
      <c r="H42" s="129">
        <f>H43+H44</f>
        <v>270</v>
      </c>
    </row>
    <row r="43" spans="1:8" ht="14.25">
      <c r="A43" s="130"/>
      <c r="B43" s="183" t="s">
        <v>40</v>
      </c>
      <c r="C43" s="183"/>
      <c r="D43" s="131">
        <f t="shared" si="2"/>
        <v>1100</v>
      </c>
      <c r="E43" s="132">
        <v>270</v>
      </c>
      <c r="F43" s="132">
        <v>280</v>
      </c>
      <c r="G43" s="132">
        <v>280</v>
      </c>
      <c r="H43" s="133">
        <v>270</v>
      </c>
    </row>
    <row r="44" spans="1:8" ht="14.25">
      <c r="A44" s="107"/>
      <c r="B44" s="184" t="s">
        <v>41</v>
      </c>
      <c r="C44" s="184"/>
      <c r="D44" s="131">
        <f t="shared" si="2"/>
        <v>0</v>
      </c>
      <c r="E44" s="134"/>
      <c r="F44" s="134"/>
      <c r="G44" s="134"/>
      <c r="H44" s="135"/>
    </row>
    <row r="45" spans="1:8" ht="15">
      <c r="A45" s="182" t="s">
        <v>42</v>
      </c>
      <c r="B45" s="182"/>
      <c r="C45" s="73" t="s">
        <v>43</v>
      </c>
      <c r="D45" s="74">
        <f t="shared" si="2"/>
        <v>1650</v>
      </c>
      <c r="E45" s="74">
        <f>E46+E47+E48</f>
        <v>405</v>
      </c>
      <c r="F45" s="74">
        <f>F46+F47+F48</f>
        <v>275</v>
      </c>
      <c r="G45" s="74">
        <f>G46+G47+G48</f>
        <v>325</v>
      </c>
      <c r="H45" s="74">
        <f>H46+H47+H48</f>
        <v>645</v>
      </c>
    </row>
    <row r="46" spans="1:8" ht="14.25">
      <c r="A46" s="130"/>
      <c r="B46" s="183" t="s">
        <v>44</v>
      </c>
      <c r="C46" s="183"/>
      <c r="D46" s="95">
        <f t="shared" si="2"/>
        <v>520</v>
      </c>
      <c r="E46" s="136">
        <v>150</v>
      </c>
      <c r="F46" s="136"/>
      <c r="G46" s="136"/>
      <c r="H46" s="137">
        <v>370</v>
      </c>
    </row>
    <row r="47" spans="1:8" ht="14.25">
      <c r="A47" s="107"/>
      <c r="B47" s="184" t="s">
        <v>45</v>
      </c>
      <c r="C47" s="184"/>
      <c r="D47" s="95">
        <f t="shared" si="2"/>
        <v>1110</v>
      </c>
      <c r="E47" s="97">
        <v>250</v>
      </c>
      <c r="F47" s="97">
        <v>270</v>
      </c>
      <c r="G47" s="97">
        <v>320</v>
      </c>
      <c r="H47" s="102">
        <v>270</v>
      </c>
    </row>
    <row r="48" spans="1:8" ht="14.25">
      <c r="A48" s="138"/>
      <c r="B48" s="185" t="s">
        <v>46</v>
      </c>
      <c r="C48" s="185"/>
      <c r="D48" s="139">
        <f t="shared" si="2"/>
        <v>20</v>
      </c>
      <c r="E48" s="140">
        <v>5</v>
      </c>
      <c r="F48" s="140">
        <v>5</v>
      </c>
      <c r="G48" s="140">
        <v>5</v>
      </c>
      <c r="H48" s="141">
        <v>5</v>
      </c>
    </row>
    <row r="49" spans="1:8" ht="14.25">
      <c r="A49" s="35"/>
      <c r="B49" s="142"/>
      <c r="C49" s="142"/>
      <c r="D49" s="143"/>
      <c r="E49" s="143"/>
      <c r="F49" s="143"/>
      <c r="G49" s="143"/>
      <c r="H49" s="143"/>
    </row>
    <row r="50" spans="1:8" ht="30">
      <c r="A50" s="186" t="s">
        <v>47</v>
      </c>
      <c r="B50" s="186"/>
      <c r="C50" s="186"/>
      <c r="D50" s="71" t="s">
        <v>2</v>
      </c>
      <c r="E50" s="71" t="s">
        <v>3</v>
      </c>
      <c r="F50" s="71" t="s">
        <v>4</v>
      </c>
      <c r="G50" s="71" t="s">
        <v>5</v>
      </c>
      <c r="H50" s="72" t="s">
        <v>6</v>
      </c>
    </row>
    <row r="51" spans="1:8" ht="15">
      <c r="A51" s="182" t="s">
        <v>48</v>
      </c>
      <c r="B51" s="182"/>
      <c r="C51" s="182"/>
      <c r="D51" s="144">
        <f aca="true" t="shared" si="4" ref="D51:D57">E51+F51+G51+H51</f>
        <v>3164</v>
      </c>
      <c r="E51" s="144">
        <f>E52+E53+E54+E55</f>
        <v>39</v>
      </c>
      <c r="F51" s="144">
        <f>F52+F53+F54+F55</f>
        <v>896</v>
      </c>
      <c r="G51" s="144">
        <f>G52+G53+G54+G55</f>
        <v>2229</v>
      </c>
      <c r="H51" s="145">
        <f>H52+H53+H54+H55</f>
        <v>0</v>
      </c>
    </row>
    <row r="52" spans="1:8" ht="15">
      <c r="A52" s="187" t="s">
        <v>49</v>
      </c>
      <c r="B52" s="187"/>
      <c r="C52" s="187"/>
      <c r="D52" s="146">
        <f t="shared" si="4"/>
        <v>176</v>
      </c>
      <c r="E52" s="147"/>
      <c r="F52" s="147"/>
      <c r="G52" s="147">
        <v>176</v>
      </c>
      <c r="H52" s="148"/>
    </row>
    <row r="53" spans="1:8" ht="15">
      <c r="A53" s="188">
        <v>4202</v>
      </c>
      <c r="B53" s="188"/>
      <c r="C53" s="188"/>
      <c r="D53" s="146">
        <f t="shared" si="4"/>
        <v>2788</v>
      </c>
      <c r="E53" s="149">
        <v>39</v>
      </c>
      <c r="F53" s="149">
        <v>696</v>
      </c>
      <c r="G53" s="149">
        <v>2053</v>
      </c>
      <c r="H53" s="150"/>
    </row>
    <row r="54" spans="1:8" ht="15">
      <c r="A54" s="188">
        <v>4302</v>
      </c>
      <c r="B54" s="188"/>
      <c r="C54" s="188"/>
      <c r="D54" s="146">
        <f t="shared" si="4"/>
        <v>200</v>
      </c>
      <c r="E54" s="151"/>
      <c r="F54" s="151">
        <v>200</v>
      </c>
      <c r="G54" s="151">
        <v>0</v>
      </c>
      <c r="H54" s="152">
        <v>0</v>
      </c>
    </row>
    <row r="55" spans="1:8" ht="15">
      <c r="A55" s="189" t="s">
        <v>50</v>
      </c>
      <c r="B55" s="189"/>
      <c r="C55" s="189"/>
      <c r="D55" s="146">
        <f t="shared" si="4"/>
        <v>0</v>
      </c>
      <c r="E55" s="149"/>
      <c r="F55" s="149"/>
      <c r="G55" s="149"/>
      <c r="H55" s="150"/>
    </row>
    <row r="56" spans="1:8" ht="15">
      <c r="A56" s="182" t="s">
        <v>51</v>
      </c>
      <c r="B56" s="182"/>
      <c r="C56" s="182"/>
      <c r="D56" s="144">
        <f t="shared" si="4"/>
        <v>4751</v>
      </c>
      <c r="E56" s="153">
        <v>289</v>
      </c>
      <c r="F56" s="153">
        <v>2256</v>
      </c>
      <c r="G56" s="153">
        <v>2206</v>
      </c>
      <c r="H56" s="154"/>
    </row>
    <row r="57" spans="1:8" ht="15">
      <c r="A57" s="190" t="s">
        <v>52</v>
      </c>
      <c r="B57" s="190"/>
      <c r="C57" s="190"/>
      <c r="D57" s="155">
        <f t="shared" si="4"/>
        <v>-1587</v>
      </c>
      <c r="E57" s="155">
        <f>E51-E56</f>
        <v>-250</v>
      </c>
      <c r="F57" s="155">
        <f>F51-F56</f>
        <v>-1360</v>
      </c>
      <c r="G57" s="155">
        <f>G51-G56</f>
        <v>23</v>
      </c>
      <c r="H57" s="156">
        <f>H51-H56</f>
        <v>0</v>
      </c>
    </row>
  </sheetData>
  <sheetProtection password="CC6F" sheet="1" objects="1"/>
  <mergeCells count="44">
    <mergeCell ref="A56:C56"/>
    <mergeCell ref="A57:C57"/>
    <mergeCell ref="A50:C50"/>
    <mergeCell ref="A51:C51"/>
    <mergeCell ref="A52:C52"/>
    <mergeCell ref="A53:C53"/>
    <mergeCell ref="A54:C54"/>
    <mergeCell ref="A55:C55"/>
    <mergeCell ref="B43:C43"/>
    <mergeCell ref="B44:C44"/>
    <mergeCell ref="A45:B45"/>
    <mergeCell ref="B46:C46"/>
    <mergeCell ref="B47:C47"/>
    <mergeCell ref="B48:C48"/>
    <mergeCell ref="A29:C29"/>
    <mergeCell ref="A31:C31"/>
    <mergeCell ref="A32:B32"/>
    <mergeCell ref="A33:C33"/>
    <mergeCell ref="A34:C34"/>
    <mergeCell ref="A42:B42"/>
    <mergeCell ref="A23:C23"/>
    <mergeCell ref="A24:B24"/>
    <mergeCell ref="A25:C25"/>
    <mergeCell ref="A26:C26"/>
    <mergeCell ref="A27:B27"/>
    <mergeCell ref="A28:C28"/>
    <mergeCell ref="A17:B17"/>
    <mergeCell ref="A18:C18"/>
    <mergeCell ref="A19:C19"/>
    <mergeCell ref="A20:B20"/>
    <mergeCell ref="A21:B21"/>
    <mergeCell ref="A22:C22"/>
    <mergeCell ref="A10:B10"/>
    <mergeCell ref="A11:B11"/>
    <mergeCell ref="A13:C13"/>
    <mergeCell ref="A14:B14"/>
    <mergeCell ref="A15:C15"/>
    <mergeCell ref="A16:C16"/>
    <mergeCell ref="A3:H3"/>
    <mergeCell ref="A5:C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9"/>
  <sheetViews>
    <sheetView zoomScaleSheetLayoutView="100" zoomScalePageLayoutView="0" workbookViewId="0" topLeftCell="A28">
      <selection activeCell="F4" sqref="F4"/>
    </sheetView>
  </sheetViews>
  <sheetFormatPr defaultColWidth="8.8515625" defaultRowHeight="12.75"/>
  <cols>
    <col min="1" max="1" width="3.57421875" style="8" customWidth="1"/>
    <col min="2" max="2" width="7.8515625" style="8" customWidth="1"/>
    <col min="3" max="3" width="42.421875" style="8" customWidth="1"/>
    <col min="4" max="5" width="13.57421875" style="9" customWidth="1"/>
    <col min="6" max="6" width="13.57421875" style="10" customWidth="1"/>
    <col min="7" max="10" width="6.7109375" style="11" customWidth="1"/>
    <col min="11" max="21" width="9.140625" style="11" bestFit="1" customWidth="1"/>
    <col min="22" max="253" width="9.140625" style="1" bestFit="1" customWidth="1"/>
    <col min="254" max="255" width="8.8515625" style="12" customWidth="1"/>
  </cols>
  <sheetData>
    <row r="1" spans="1:255" s="1" customFormat="1" ht="13.5" customHeight="1">
      <c r="A1" s="191" t="s">
        <v>53</v>
      </c>
      <c r="B1" s="191"/>
      <c r="C1" s="191"/>
      <c r="D1" s="191"/>
      <c r="E1" s="191"/>
      <c r="F1" s="1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IT1" s="12"/>
      <c r="IU1" s="12"/>
    </row>
    <row r="2" spans="1:255" s="1" customFormat="1" ht="11.25" customHeight="1">
      <c r="A2" s="14"/>
      <c r="B2" s="14"/>
      <c r="C2" s="8"/>
      <c r="D2" s="15"/>
      <c r="E2" s="16"/>
      <c r="F2" s="16" t="s">
        <v>54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IT2" s="12"/>
      <c r="IU2" s="12"/>
    </row>
    <row r="3" spans="1:255" s="1" customFormat="1" ht="15.75" customHeight="1">
      <c r="A3" s="158" t="s">
        <v>1</v>
      </c>
      <c r="B3" s="158"/>
      <c r="C3" s="158"/>
      <c r="D3" s="17" t="s">
        <v>55</v>
      </c>
      <c r="E3" s="17" t="s">
        <v>56</v>
      </c>
      <c r="F3" s="17" t="s">
        <v>57</v>
      </c>
      <c r="G3" s="18"/>
      <c r="H3" s="18"/>
      <c r="I3" s="1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IT3" s="12"/>
      <c r="IU3" s="12"/>
    </row>
    <row r="4" spans="1:10" s="2" customFormat="1" ht="15" customHeight="1">
      <c r="A4" s="159" t="s">
        <v>7</v>
      </c>
      <c r="B4" s="159"/>
      <c r="C4" s="19" t="s">
        <v>1</v>
      </c>
      <c r="D4" s="20">
        <f>D5+D6+D7+D9+D10+D8</f>
        <v>2487</v>
      </c>
      <c r="E4" s="20">
        <f>E5+E6+E7+E9+E10+E8</f>
        <v>2497</v>
      </c>
      <c r="F4" s="20">
        <f>F5+F6+F7+F9+F10+F8</f>
        <v>2507</v>
      </c>
      <c r="J4" s="56"/>
    </row>
    <row r="5" spans="1:10" s="2" customFormat="1" ht="15" customHeight="1">
      <c r="A5" s="192" t="s">
        <v>8</v>
      </c>
      <c r="B5" s="192"/>
      <c r="C5" s="21" t="s">
        <v>58</v>
      </c>
      <c r="D5" s="22">
        <f>D16</f>
        <v>313</v>
      </c>
      <c r="E5" s="22">
        <f>E16</f>
        <v>323</v>
      </c>
      <c r="F5" s="22">
        <f>F16</f>
        <v>333</v>
      </c>
      <c r="J5" s="56"/>
    </row>
    <row r="6" spans="1:10" s="2" customFormat="1" ht="15" customHeight="1">
      <c r="A6" s="193" t="s">
        <v>10</v>
      </c>
      <c r="B6" s="193"/>
      <c r="C6" s="23" t="s">
        <v>11</v>
      </c>
      <c r="D6" s="22">
        <f>D20</f>
        <v>23</v>
      </c>
      <c r="E6" s="22">
        <f>E20</f>
        <v>23</v>
      </c>
      <c r="F6" s="22">
        <f>F20</f>
        <v>23</v>
      </c>
      <c r="J6" s="56"/>
    </row>
    <row r="7" spans="1:10" s="2" customFormat="1" ht="15" customHeight="1">
      <c r="A7" s="193" t="s">
        <v>12</v>
      </c>
      <c r="B7" s="193"/>
      <c r="C7" s="23" t="s">
        <v>13</v>
      </c>
      <c r="D7" s="22">
        <f>D23</f>
        <v>29</v>
      </c>
      <c r="E7" s="22">
        <f>E23</f>
        <v>29</v>
      </c>
      <c r="F7" s="22">
        <f>F23</f>
        <v>29</v>
      </c>
      <c r="J7" s="56"/>
    </row>
    <row r="8" spans="1:10" s="2" customFormat="1" ht="15" customHeight="1">
      <c r="A8" s="194" t="s">
        <v>14</v>
      </c>
      <c r="B8" s="195"/>
      <c r="C8" s="23" t="s">
        <v>15</v>
      </c>
      <c r="D8" s="22">
        <f>D26</f>
        <v>307</v>
      </c>
      <c r="E8" s="22">
        <f>E26</f>
        <v>307</v>
      </c>
      <c r="F8" s="22">
        <f>F26</f>
        <v>307</v>
      </c>
      <c r="J8" s="56"/>
    </row>
    <row r="9" spans="1:10" s="2" customFormat="1" ht="15" customHeight="1">
      <c r="A9" s="196" t="s">
        <v>59</v>
      </c>
      <c r="B9" s="196"/>
      <c r="C9" s="21" t="s">
        <v>60</v>
      </c>
      <c r="D9" s="22">
        <f>D34</f>
        <v>1100</v>
      </c>
      <c r="E9" s="22">
        <f>E34</f>
        <v>1100</v>
      </c>
      <c r="F9" s="22">
        <f>F34</f>
        <v>1100</v>
      </c>
      <c r="J9" s="56"/>
    </row>
    <row r="10" spans="1:10" s="2" customFormat="1" ht="15" customHeight="1">
      <c r="A10" s="196" t="s">
        <v>61</v>
      </c>
      <c r="B10" s="196"/>
      <c r="C10" s="23" t="s">
        <v>62</v>
      </c>
      <c r="D10" s="22">
        <f>D37</f>
        <v>715</v>
      </c>
      <c r="E10" s="22">
        <f>E37</f>
        <v>715</v>
      </c>
      <c r="F10" s="22">
        <f>F37</f>
        <v>715</v>
      </c>
      <c r="J10" s="56"/>
    </row>
    <row r="11" spans="1:255" s="1" customFormat="1" ht="15" customHeight="1">
      <c r="A11" s="197"/>
      <c r="B11" s="197"/>
      <c r="C11" s="197"/>
      <c r="D11" s="197"/>
      <c r="E11" s="197"/>
      <c r="F11" s="19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IT11" s="12"/>
      <c r="IU11" s="12"/>
    </row>
    <row r="12" spans="1:6" s="1" customFormat="1" ht="15" customHeight="1">
      <c r="A12" s="158" t="s">
        <v>18</v>
      </c>
      <c r="B12" s="158"/>
      <c r="C12" s="158"/>
      <c r="D12" s="17" t="s">
        <v>63</v>
      </c>
      <c r="E12" s="17" t="s">
        <v>55</v>
      </c>
      <c r="F12" s="17" t="s">
        <v>56</v>
      </c>
    </row>
    <row r="13" spans="1:6" s="2" customFormat="1" ht="15" customHeight="1">
      <c r="A13" s="159" t="s">
        <v>19</v>
      </c>
      <c r="B13" s="159"/>
      <c r="C13" s="19" t="s">
        <v>64</v>
      </c>
      <c r="D13" s="20">
        <f>D14</f>
        <v>60</v>
      </c>
      <c r="E13" s="20">
        <f>E14</f>
        <v>60</v>
      </c>
      <c r="F13" s="20">
        <f>F14</f>
        <v>60</v>
      </c>
    </row>
    <row r="14" spans="1:6" s="3" customFormat="1" ht="15" customHeight="1">
      <c r="A14" s="199" t="s">
        <v>65</v>
      </c>
      <c r="B14" s="199"/>
      <c r="C14" s="199"/>
      <c r="D14" s="25">
        <v>60</v>
      </c>
      <c r="E14" s="25">
        <v>60</v>
      </c>
      <c r="F14" s="25">
        <v>60</v>
      </c>
    </row>
    <row r="15" spans="1:6" s="2" customFormat="1" ht="15" customHeight="1">
      <c r="A15" s="159" t="s">
        <v>8</v>
      </c>
      <c r="B15" s="159"/>
      <c r="C15" s="19" t="s">
        <v>58</v>
      </c>
      <c r="D15" s="20">
        <f>D16+D17</f>
        <v>350</v>
      </c>
      <c r="E15" s="20">
        <f>E16+E17</f>
        <v>350</v>
      </c>
      <c r="F15" s="20">
        <f>F16+F17</f>
        <v>350</v>
      </c>
    </row>
    <row r="16" spans="1:6" s="3" customFormat="1" ht="15" customHeight="1">
      <c r="A16" s="199" t="s">
        <v>23</v>
      </c>
      <c r="B16" s="199"/>
      <c r="C16" s="199"/>
      <c r="D16" s="25">
        <v>313</v>
      </c>
      <c r="E16" s="25">
        <v>323</v>
      </c>
      <c r="F16" s="25">
        <v>333</v>
      </c>
    </row>
    <row r="17" spans="1:6" s="3" customFormat="1" ht="15" customHeight="1">
      <c r="A17" s="199" t="s">
        <v>24</v>
      </c>
      <c r="B17" s="199"/>
      <c r="C17" s="199"/>
      <c r="D17" s="25">
        <v>37</v>
      </c>
      <c r="E17" s="25">
        <v>27</v>
      </c>
      <c r="F17" s="25">
        <v>17</v>
      </c>
    </row>
    <row r="18" spans="1:6" s="3" customFormat="1" ht="15" customHeight="1">
      <c r="A18" s="200" t="s">
        <v>25</v>
      </c>
      <c r="B18" s="200"/>
      <c r="C18" s="26" t="s">
        <v>26</v>
      </c>
      <c r="D18" s="27">
        <f>D19+D22</f>
        <v>52</v>
      </c>
      <c r="E18" s="27">
        <f>E19+E22</f>
        <v>52</v>
      </c>
      <c r="F18" s="27">
        <f>F19+F22</f>
        <v>52</v>
      </c>
    </row>
    <row r="19" spans="1:6" s="3" customFormat="1" ht="15" customHeight="1">
      <c r="A19" s="201" t="s">
        <v>27</v>
      </c>
      <c r="B19" s="201"/>
      <c r="C19" s="28" t="s">
        <v>28</v>
      </c>
      <c r="D19" s="29">
        <f>D20+D21</f>
        <v>23</v>
      </c>
      <c r="E19" s="29">
        <f>E20+E21</f>
        <v>23</v>
      </c>
      <c r="F19" s="29">
        <f>F20+F21</f>
        <v>23</v>
      </c>
    </row>
    <row r="20" spans="1:6" s="3" customFormat="1" ht="15" customHeight="1">
      <c r="A20" s="202" t="s">
        <v>23</v>
      </c>
      <c r="B20" s="202"/>
      <c r="C20" s="202"/>
      <c r="D20" s="25">
        <v>23</v>
      </c>
      <c r="E20" s="25">
        <v>23</v>
      </c>
      <c r="F20" s="25">
        <v>23</v>
      </c>
    </row>
    <row r="21" spans="1:6" s="3" customFormat="1" ht="15" customHeight="1">
      <c r="A21" s="202" t="s">
        <v>24</v>
      </c>
      <c r="B21" s="202"/>
      <c r="C21" s="202"/>
      <c r="D21" s="25"/>
      <c r="E21" s="25"/>
      <c r="F21" s="25"/>
    </row>
    <row r="22" spans="1:6" s="3" customFormat="1" ht="15" customHeight="1">
      <c r="A22" s="203" t="s">
        <v>29</v>
      </c>
      <c r="B22" s="203"/>
      <c r="C22" s="30" t="s">
        <v>13</v>
      </c>
      <c r="D22" s="29">
        <f>D23+D24</f>
        <v>29</v>
      </c>
      <c r="E22" s="29">
        <f>E23+E24</f>
        <v>29</v>
      </c>
      <c r="F22" s="29">
        <f>F23+F24</f>
        <v>29</v>
      </c>
    </row>
    <row r="23" spans="1:6" s="3" customFormat="1" ht="15" customHeight="1">
      <c r="A23" s="202" t="s">
        <v>23</v>
      </c>
      <c r="B23" s="202"/>
      <c r="C23" s="202"/>
      <c r="D23" s="25">
        <v>29</v>
      </c>
      <c r="E23" s="25">
        <v>29</v>
      </c>
      <c r="F23" s="25">
        <v>29</v>
      </c>
    </row>
    <row r="24" spans="1:6" s="3" customFormat="1" ht="15" customHeight="1">
      <c r="A24" s="199" t="s">
        <v>24</v>
      </c>
      <c r="B24" s="199"/>
      <c r="C24" s="199"/>
      <c r="D24" s="25"/>
      <c r="E24" s="25"/>
      <c r="F24" s="25"/>
    </row>
    <row r="25" spans="1:6" s="3" customFormat="1" ht="15" customHeight="1">
      <c r="A25" s="177" t="s">
        <v>30</v>
      </c>
      <c r="B25" s="177"/>
      <c r="C25" s="31" t="s">
        <v>15</v>
      </c>
      <c r="D25" s="32">
        <f>D26+D27</f>
        <v>307</v>
      </c>
      <c r="E25" s="32">
        <f>E26+E27</f>
        <v>307</v>
      </c>
      <c r="F25" s="32">
        <f>F26+F27</f>
        <v>307</v>
      </c>
    </row>
    <row r="26" spans="1:6" s="3" customFormat="1" ht="15" customHeight="1">
      <c r="A26" s="204" t="s">
        <v>23</v>
      </c>
      <c r="B26" s="204"/>
      <c r="C26" s="204"/>
      <c r="D26" s="33">
        <v>307</v>
      </c>
      <c r="E26" s="33">
        <v>307</v>
      </c>
      <c r="F26" s="33">
        <v>307</v>
      </c>
    </row>
    <row r="27" spans="1:6" s="3" customFormat="1" ht="15" customHeight="1">
      <c r="A27" s="205" t="s">
        <v>24</v>
      </c>
      <c r="B27" s="205"/>
      <c r="C27" s="205"/>
      <c r="D27" s="34"/>
      <c r="E27" s="34"/>
      <c r="F27" s="34"/>
    </row>
    <row r="28" spans="1:21" s="4" customFormat="1" ht="15" customHeight="1">
      <c r="A28" s="35"/>
      <c r="B28" s="206"/>
      <c r="C28" s="206"/>
      <c r="D28" s="206"/>
      <c r="E28" s="206"/>
      <c r="F28" s="207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6" s="5" customFormat="1" ht="15" customHeight="1">
      <c r="A29" s="158" t="s">
        <v>31</v>
      </c>
      <c r="B29" s="158"/>
      <c r="C29" s="158"/>
      <c r="D29" s="17" t="s">
        <v>63</v>
      </c>
      <c r="E29" s="17" t="s">
        <v>55</v>
      </c>
      <c r="F29" s="17" t="s">
        <v>56</v>
      </c>
    </row>
    <row r="30" spans="1:6" s="2" customFormat="1" ht="15" customHeight="1">
      <c r="A30" s="159" t="s">
        <v>16</v>
      </c>
      <c r="B30" s="159"/>
      <c r="C30" s="19" t="s">
        <v>66</v>
      </c>
      <c r="D30" s="37">
        <f aca="true" t="shared" si="0" ref="D30:F32">D33+D36</f>
        <v>2210</v>
      </c>
      <c r="E30" s="37">
        <f t="shared" si="0"/>
        <v>2210</v>
      </c>
      <c r="F30" s="20">
        <f t="shared" si="0"/>
        <v>2210</v>
      </c>
    </row>
    <row r="31" spans="1:6" s="3" customFormat="1" ht="15" customHeight="1">
      <c r="A31" s="199" t="s">
        <v>23</v>
      </c>
      <c r="B31" s="199"/>
      <c r="C31" s="199"/>
      <c r="D31" s="38">
        <f t="shared" si="0"/>
        <v>1815</v>
      </c>
      <c r="E31" s="38">
        <f t="shared" si="0"/>
        <v>1815</v>
      </c>
      <c r="F31" s="38">
        <f t="shared" si="0"/>
        <v>1815</v>
      </c>
    </row>
    <row r="32" spans="1:6" s="3" customFormat="1" ht="15" customHeight="1">
      <c r="A32" s="199" t="s">
        <v>33</v>
      </c>
      <c r="B32" s="199"/>
      <c r="C32" s="199"/>
      <c r="D32" s="38">
        <f t="shared" si="0"/>
        <v>395</v>
      </c>
      <c r="E32" s="38">
        <f t="shared" si="0"/>
        <v>395</v>
      </c>
      <c r="F32" s="38">
        <f t="shared" si="0"/>
        <v>395</v>
      </c>
    </row>
    <row r="33" spans="1:6" s="4" customFormat="1" ht="15" customHeight="1">
      <c r="A33" s="21"/>
      <c r="B33" s="39" t="s">
        <v>34</v>
      </c>
      <c r="C33" s="40" t="s">
        <v>67</v>
      </c>
      <c r="D33" s="41">
        <f>D34+D35</f>
        <v>1100</v>
      </c>
      <c r="E33" s="41">
        <f>E34+E35</f>
        <v>1100</v>
      </c>
      <c r="F33" s="41">
        <f>F34+F35</f>
        <v>1100</v>
      </c>
    </row>
    <row r="34" spans="1:6" s="4" customFormat="1" ht="15" customHeight="1">
      <c r="A34" s="24"/>
      <c r="B34" s="24"/>
      <c r="C34" s="24" t="s">
        <v>23</v>
      </c>
      <c r="D34" s="25">
        <v>1100</v>
      </c>
      <c r="E34" s="25">
        <v>1100</v>
      </c>
      <c r="F34" s="25">
        <v>1100</v>
      </c>
    </row>
    <row r="35" spans="1:6" s="4" customFormat="1" ht="15" customHeight="1">
      <c r="A35" s="24"/>
      <c r="B35" s="24"/>
      <c r="C35" s="24" t="s">
        <v>33</v>
      </c>
      <c r="D35" s="25"/>
      <c r="E35" s="25"/>
      <c r="F35" s="25"/>
    </row>
    <row r="36" spans="1:6" s="4" customFormat="1" ht="15" customHeight="1">
      <c r="A36" s="24"/>
      <c r="B36" s="39" t="s">
        <v>36</v>
      </c>
      <c r="C36" s="40" t="s">
        <v>68</v>
      </c>
      <c r="D36" s="41">
        <f>D37+D38</f>
        <v>1110</v>
      </c>
      <c r="E36" s="41">
        <f>E37+E38</f>
        <v>1110</v>
      </c>
      <c r="F36" s="41">
        <f>F37+F38</f>
        <v>1110</v>
      </c>
    </row>
    <row r="37" spans="1:6" s="4" customFormat="1" ht="15" customHeight="1">
      <c r="A37" s="24"/>
      <c r="B37" s="24"/>
      <c r="C37" s="24" t="s">
        <v>23</v>
      </c>
      <c r="D37" s="25">
        <v>715</v>
      </c>
      <c r="E37" s="25">
        <v>715</v>
      </c>
      <c r="F37" s="25">
        <v>715</v>
      </c>
    </row>
    <row r="38" spans="1:6" s="4" customFormat="1" ht="15" customHeight="1">
      <c r="A38" s="24"/>
      <c r="B38" s="24"/>
      <c r="C38" s="24" t="s">
        <v>33</v>
      </c>
      <c r="D38" s="25">
        <v>395</v>
      </c>
      <c r="E38" s="25">
        <v>395</v>
      </c>
      <c r="F38" s="25">
        <v>395</v>
      </c>
    </row>
    <row r="39" spans="1:255" s="1" customFormat="1" ht="15" customHeight="1">
      <c r="A39" s="208" t="s">
        <v>38</v>
      </c>
      <c r="B39" s="208"/>
      <c r="C39" s="19" t="s">
        <v>39</v>
      </c>
      <c r="D39" s="20">
        <f>D40+D41</f>
        <v>1100</v>
      </c>
      <c r="E39" s="20">
        <f>E40+E41</f>
        <v>1100</v>
      </c>
      <c r="F39" s="20">
        <f>F40+F41</f>
        <v>1100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IT39" s="12"/>
      <c r="IU39" s="12"/>
    </row>
    <row r="40" spans="1:6" s="3" customFormat="1" ht="15" customHeight="1">
      <c r="A40" s="42"/>
      <c r="B40" s="209" t="s">
        <v>69</v>
      </c>
      <c r="C40" s="209"/>
      <c r="D40" s="38">
        <f>D33</f>
        <v>1100</v>
      </c>
      <c r="E40" s="38">
        <f>E33</f>
        <v>1100</v>
      </c>
      <c r="F40" s="38">
        <f>F33</f>
        <v>1100</v>
      </c>
    </row>
    <row r="41" spans="1:6" s="3" customFormat="1" ht="15" customHeight="1">
      <c r="A41" s="24"/>
      <c r="B41" s="210" t="s">
        <v>41</v>
      </c>
      <c r="C41" s="210"/>
      <c r="D41" s="25"/>
      <c r="E41" s="25"/>
      <c r="F41" s="25"/>
    </row>
    <row r="42" spans="1:255" s="1" customFormat="1" ht="15" customHeight="1">
      <c r="A42" s="208" t="s">
        <v>42</v>
      </c>
      <c r="B42" s="208"/>
      <c r="C42" s="19" t="s">
        <v>70</v>
      </c>
      <c r="D42" s="20">
        <f>D43+D44+D45</f>
        <v>1650</v>
      </c>
      <c r="E42" s="20">
        <f>E43+E44+E45</f>
        <v>1650</v>
      </c>
      <c r="F42" s="20">
        <f>F43+F44+F45</f>
        <v>1650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IT42" s="12"/>
      <c r="IU42" s="12"/>
    </row>
    <row r="43" spans="1:6" s="3" customFormat="1" ht="15" customHeight="1">
      <c r="A43" s="42"/>
      <c r="B43" s="209" t="s">
        <v>71</v>
      </c>
      <c r="C43" s="209"/>
      <c r="D43" s="25">
        <v>520</v>
      </c>
      <c r="E43" s="25">
        <v>520</v>
      </c>
      <c r="F43" s="25">
        <v>520</v>
      </c>
    </row>
    <row r="44" spans="1:6" s="3" customFormat="1" ht="15" customHeight="1">
      <c r="A44" s="24"/>
      <c r="B44" s="210" t="s">
        <v>72</v>
      </c>
      <c r="C44" s="210"/>
      <c r="D44" s="38">
        <f>D36</f>
        <v>1110</v>
      </c>
      <c r="E44" s="38">
        <f>E36</f>
        <v>1110</v>
      </c>
      <c r="F44" s="38">
        <f>F36</f>
        <v>1110</v>
      </c>
    </row>
    <row r="45" spans="1:6" s="3" customFormat="1" ht="15" customHeight="1">
      <c r="A45" s="24"/>
      <c r="B45" s="210" t="s">
        <v>73</v>
      </c>
      <c r="C45" s="210"/>
      <c r="D45" s="25">
        <v>20</v>
      </c>
      <c r="E45" s="25">
        <v>20</v>
      </c>
      <c r="F45" s="25">
        <v>20</v>
      </c>
    </row>
    <row r="46" spans="1:6" s="3" customFormat="1" ht="15" customHeight="1">
      <c r="A46" s="206"/>
      <c r="B46" s="206"/>
      <c r="C46" s="206"/>
      <c r="D46" s="206"/>
      <c r="E46" s="206"/>
      <c r="F46" s="207"/>
    </row>
    <row r="47" spans="1:21" s="5" customFormat="1" ht="15" customHeight="1">
      <c r="A47" s="211" t="s">
        <v>47</v>
      </c>
      <c r="B47" s="211"/>
      <c r="C47" s="211"/>
      <c r="D47" s="17" t="s">
        <v>63</v>
      </c>
      <c r="E47" s="17" t="s">
        <v>55</v>
      </c>
      <c r="F47" s="17" t="s">
        <v>56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5" customFormat="1" ht="15" customHeight="1">
      <c r="A48" s="208" t="s">
        <v>74</v>
      </c>
      <c r="B48" s="208"/>
      <c r="C48" s="208"/>
      <c r="D48" s="44">
        <f>D49+D53+D54+D55+D56+D57</f>
        <v>0</v>
      </c>
      <c r="E48" s="44">
        <f>E49+E53+E54+E55+E56+E57</f>
        <v>0</v>
      </c>
      <c r="F48" s="20">
        <f>F49+F53+F54+F55+F56+F57</f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12" s="5" customFormat="1" ht="15" customHeight="1">
      <c r="A49" s="212" t="s">
        <v>75</v>
      </c>
      <c r="B49" s="212"/>
      <c r="C49" s="212"/>
      <c r="D49" s="45">
        <f>D50+D51+D52</f>
        <v>0</v>
      </c>
      <c r="E49" s="45">
        <f>E50+E51+E52</f>
        <v>0</v>
      </c>
      <c r="F49" s="22">
        <f>F50+F51+F52</f>
        <v>0</v>
      </c>
      <c r="G49" s="46"/>
      <c r="H49" s="46"/>
      <c r="I49" s="46"/>
      <c r="J49" s="46"/>
      <c r="K49" s="46"/>
      <c r="L49" s="46"/>
    </row>
    <row r="50" spans="1:6" s="6" customFormat="1" ht="15" customHeight="1">
      <c r="A50" s="43"/>
      <c r="B50" s="43"/>
      <c r="C50" s="47" t="s">
        <v>76</v>
      </c>
      <c r="D50" s="48"/>
      <c r="E50" s="48"/>
      <c r="F50" s="48"/>
    </row>
    <row r="51" spans="1:6" s="6" customFormat="1" ht="15" customHeight="1">
      <c r="A51" s="43"/>
      <c r="B51" s="43"/>
      <c r="C51" s="47" t="s">
        <v>77</v>
      </c>
      <c r="D51" s="48"/>
      <c r="E51" s="48"/>
      <c r="F51" s="48"/>
    </row>
    <row r="52" spans="1:6" s="6" customFormat="1" ht="15" customHeight="1">
      <c r="A52" s="43"/>
      <c r="B52" s="43"/>
      <c r="C52" s="49" t="s">
        <v>78</v>
      </c>
      <c r="D52" s="48"/>
      <c r="E52" s="48"/>
      <c r="F52" s="48"/>
    </row>
    <row r="53" spans="1:6" s="5" customFormat="1" ht="15" customHeight="1" hidden="1">
      <c r="A53" s="213"/>
      <c r="B53" s="213"/>
      <c r="C53" s="213"/>
      <c r="D53" s="50"/>
      <c r="E53" s="50"/>
      <c r="F53" s="50"/>
    </row>
    <row r="54" spans="1:6" s="5" customFormat="1" ht="15" customHeight="1" hidden="1">
      <c r="A54" s="214"/>
      <c r="B54" s="214"/>
      <c r="C54" s="214"/>
      <c r="D54" s="48"/>
      <c r="E54" s="48"/>
      <c r="F54" s="48"/>
    </row>
    <row r="55" spans="1:6" s="6" customFormat="1" ht="15" customHeight="1">
      <c r="A55" s="215" t="s">
        <v>79</v>
      </c>
      <c r="B55" s="215"/>
      <c r="C55" s="215"/>
      <c r="D55" s="48"/>
      <c r="E55" s="48"/>
      <c r="F55" s="48"/>
    </row>
    <row r="56" spans="1:6" s="6" customFormat="1" ht="15" customHeight="1">
      <c r="A56" s="215" t="s">
        <v>80</v>
      </c>
      <c r="B56" s="215"/>
      <c r="C56" s="215"/>
      <c r="D56" s="48"/>
      <c r="E56" s="48"/>
      <c r="F56" s="48"/>
    </row>
    <row r="57" spans="1:6" s="7" customFormat="1" ht="15" customHeight="1">
      <c r="A57" s="215" t="s">
        <v>81</v>
      </c>
      <c r="B57" s="215"/>
      <c r="C57" s="215"/>
      <c r="D57" s="48"/>
      <c r="E57" s="48"/>
      <c r="F57" s="48"/>
    </row>
    <row r="58" spans="1:6" s="7" customFormat="1" ht="15" customHeight="1">
      <c r="A58" s="208" t="s">
        <v>82</v>
      </c>
      <c r="B58" s="208"/>
      <c r="C58" s="208"/>
      <c r="D58" s="51"/>
      <c r="E58" s="51"/>
      <c r="F58" s="52"/>
    </row>
    <row r="59" spans="1:6" s="7" customFormat="1" ht="15" customHeight="1">
      <c r="A59" s="208" t="s">
        <v>83</v>
      </c>
      <c r="B59" s="208"/>
      <c r="C59" s="208"/>
      <c r="D59" s="44">
        <f>D48-D58</f>
        <v>0</v>
      </c>
      <c r="E59" s="44">
        <f>E48-E58</f>
        <v>0</v>
      </c>
      <c r="F59" s="20">
        <f>F48-F58</f>
        <v>0</v>
      </c>
    </row>
    <row r="60" spans="1:6" s="7" customFormat="1" ht="13.5" customHeight="1">
      <c r="A60" s="53"/>
      <c r="B60" s="53"/>
      <c r="C60" s="53"/>
      <c r="D60" s="54"/>
      <c r="E60" s="54"/>
      <c r="F60" s="55"/>
    </row>
    <row r="61" spans="1:255" s="1" customFormat="1" ht="13.5" customHeight="1">
      <c r="A61" s="8"/>
      <c r="B61" s="8"/>
      <c r="C61" s="8"/>
      <c r="D61" s="9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IT61" s="12"/>
      <c r="IU61" s="12"/>
    </row>
    <row r="62" spans="1:255" s="1" customFormat="1" ht="13.5" customHeight="1">
      <c r="A62" s="8"/>
      <c r="B62" s="8"/>
      <c r="C62" s="8"/>
      <c r="D62" s="9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IT62" s="12"/>
      <c r="IU62" s="12"/>
    </row>
    <row r="63" spans="1:255" s="1" customFormat="1" ht="13.5" customHeight="1">
      <c r="A63" s="8"/>
      <c r="B63" s="8"/>
      <c r="C63" s="8"/>
      <c r="D63" s="9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IT63" s="12"/>
      <c r="IU63" s="12"/>
    </row>
    <row r="64" spans="1:255" s="1" customFormat="1" ht="13.5" customHeight="1">
      <c r="A64" s="8"/>
      <c r="B64" s="8"/>
      <c r="C64" s="8"/>
      <c r="D64" s="9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IT64" s="12"/>
      <c r="IU64" s="12"/>
    </row>
    <row r="65" spans="1:255" s="1" customFormat="1" ht="13.5" customHeight="1">
      <c r="A65" s="8"/>
      <c r="B65" s="8"/>
      <c r="C65" s="8"/>
      <c r="D65" s="9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IT65" s="12"/>
      <c r="IU65" s="12"/>
    </row>
    <row r="66" spans="1:255" s="1" customFormat="1" ht="13.5" customHeight="1">
      <c r="A66" s="8"/>
      <c r="B66" s="8"/>
      <c r="C66" s="8"/>
      <c r="D66" s="9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IT66" s="12"/>
      <c r="IU66" s="12"/>
    </row>
    <row r="67" spans="1:255" s="1" customFormat="1" ht="13.5" customHeight="1">
      <c r="A67" s="8"/>
      <c r="B67" s="8"/>
      <c r="C67" s="8"/>
      <c r="D67" s="9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IT67" s="12"/>
      <c r="IU67" s="12"/>
    </row>
    <row r="68" spans="1:255" s="1" customFormat="1" ht="13.5" customHeight="1">
      <c r="A68" s="8"/>
      <c r="B68" s="8"/>
      <c r="C68" s="8"/>
      <c r="D68" s="9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IT68" s="12"/>
      <c r="IU68" s="12"/>
    </row>
    <row r="69" spans="1:255" s="1" customFormat="1" ht="13.5" customHeight="1">
      <c r="A69" s="8"/>
      <c r="B69" s="8"/>
      <c r="C69" s="8"/>
      <c r="D69" s="9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IT69" s="12"/>
      <c r="IU69" s="12"/>
    </row>
    <row r="70" spans="1:255" s="1" customFormat="1" ht="13.5" customHeight="1">
      <c r="A70" s="8"/>
      <c r="B70" s="8"/>
      <c r="C70" s="8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IT70" s="12"/>
      <c r="IU70" s="12"/>
    </row>
    <row r="71" spans="1:255" s="1" customFormat="1" ht="13.5" customHeight="1">
      <c r="A71" s="8"/>
      <c r="B71" s="8"/>
      <c r="C71" s="8"/>
      <c r="D71" s="9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IT71" s="12"/>
      <c r="IU71" s="12"/>
    </row>
    <row r="72" spans="1:255" s="1" customFormat="1" ht="13.5" customHeight="1">
      <c r="A72" s="8"/>
      <c r="B72" s="8"/>
      <c r="C72" s="8"/>
      <c r="D72" s="9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IT72" s="12"/>
      <c r="IU72" s="12"/>
    </row>
    <row r="73" spans="1:255" s="1" customFormat="1" ht="13.5" customHeight="1">
      <c r="A73" s="8"/>
      <c r="B73" s="8"/>
      <c r="C73" s="8"/>
      <c r="D73" s="9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IT73" s="12"/>
      <c r="IU73" s="12"/>
    </row>
    <row r="74" spans="1:255" s="1" customFormat="1" ht="13.5" customHeight="1">
      <c r="A74" s="8"/>
      <c r="B74" s="8"/>
      <c r="C74" s="8"/>
      <c r="D74" s="9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IT74" s="12"/>
      <c r="IU74" s="12"/>
    </row>
    <row r="75" spans="1:255" s="1" customFormat="1" ht="13.5" customHeight="1">
      <c r="A75" s="8"/>
      <c r="B75" s="8"/>
      <c r="C75" s="8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IT75" s="12"/>
      <c r="IU75" s="12"/>
    </row>
    <row r="76" spans="1:255" s="1" customFormat="1" ht="13.5" customHeight="1">
      <c r="A76" s="8"/>
      <c r="B76" s="8"/>
      <c r="C76" s="8"/>
      <c r="D76" s="9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IT76" s="12"/>
      <c r="IU76" s="12"/>
    </row>
    <row r="77" spans="1:255" s="1" customFormat="1" ht="13.5" customHeight="1">
      <c r="A77" s="8"/>
      <c r="B77" s="8"/>
      <c r="C77" s="8"/>
      <c r="D77" s="9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IT77" s="12"/>
      <c r="IU77" s="12"/>
    </row>
    <row r="78" spans="1:255" s="1" customFormat="1" ht="13.5" customHeight="1">
      <c r="A78" s="8"/>
      <c r="B78" s="8"/>
      <c r="C78" s="8"/>
      <c r="D78" s="9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IT78" s="12"/>
      <c r="IU78" s="12"/>
    </row>
    <row r="79" spans="1:255" s="1" customFormat="1" ht="13.5" customHeight="1">
      <c r="A79" s="8"/>
      <c r="B79" s="8"/>
      <c r="C79" s="8"/>
      <c r="D79" s="9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IT79" s="12"/>
      <c r="IU79" s="12"/>
    </row>
  </sheetData>
  <sheetProtection password="CC6F" sheet="1" objects="1"/>
  <mergeCells count="49">
    <mergeCell ref="A59:C59"/>
    <mergeCell ref="A53:C53"/>
    <mergeCell ref="A54:C54"/>
    <mergeCell ref="A55:C55"/>
    <mergeCell ref="A56:C56"/>
    <mergeCell ref="A57:C57"/>
    <mergeCell ref="A58:C58"/>
    <mergeCell ref="B44:C44"/>
    <mergeCell ref="B45:C45"/>
    <mergeCell ref="A46:F46"/>
    <mergeCell ref="A47:C47"/>
    <mergeCell ref="A48:C48"/>
    <mergeCell ref="A49:C49"/>
    <mergeCell ref="A32:C32"/>
    <mergeCell ref="A39:B39"/>
    <mergeCell ref="B40:C40"/>
    <mergeCell ref="B41:C41"/>
    <mergeCell ref="A42:B42"/>
    <mergeCell ref="B43:C43"/>
    <mergeCell ref="A26:C26"/>
    <mergeCell ref="A27:C27"/>
    <mergeCell ref="B28:F28"/>
    <mergeCell ref="A29:C29"/>
    <mergeCell ref="A30:B30"/>
    <mergeCell ref="A31:C31"/>
    <mergeCell ref="A20:C20"/>
    <mergeCell ref="A21:C21"/>
    <mergeCell ref="A22:B22"/>
    <mergeCell ref="A23:C23"/>
    <mergeCell ref="A24:C24"/>
    <mergeCell ref="A25:B25"/>
    <mergeCell ref="A14:C14"/>
    <mergeCell ref="A15:B15"/>
    <mergeCell ref="A16:C16"/>
    <mergeCell ref="A17:C17"/>
    <mergeCell ref="A18:B18"/>
    <mergeCell ref="A19:B19"/>
    <mergeCell ref="A8:B8"/>
    <mergeCell ref="A9:B9"/>
    <mergeCell ref="A10:B10"/>
    <mergeCell ref="A11:F11"/>
    <mergeCell ref="A12:C12"/>
    <mergeCell ref="A13:B13"/>
    <mergeCell ref="A1:E1"/>
    <mergeCell ref="A3:C3"/>
    <mergeCell ref="A4:B4"/>
    <mergeCell ref="A5:B5"/>
    <mergeCell ref="A6:B6"/>
    <mergeCell ref="A7:B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B</dc:creator>
  <cp:keywords/>
  <dc:description/>
  <cp:lastModifiedBy>Admin</cp:lastModifiedBy>
  <cp:lastPrinted>2018-02-21T06:54:20Z</cp:lastPrinted>
  <dcterms:created xsi:type="dcterms:W3CDTF">2019-03-27T08:19:56Z</dcterms:created>
  <dcterms:modified xsi:type="dcterms:W3CDTF">2023-12-06T09:19:33Z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  <property fmtid="{D5CDD505-2E9C-101B-9397-08002B2CF9AE}" pid="3" name="ICV">
    <vt:lpwstr>F53DC69C5886465483F274313E62B77B</vt:lpwstr>
  </property>
</Properties>
</file>